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2.xml"/>
  <Override ContentType="application/vnd.openxmlformats-officedocument.spreadsheetml.worksheet+xml" PartName="/xl/worksheets/sheet1.xml"/>
  <Override ContentType="application/vnd.openxmlformats-officedocument.spreadsheetml.worksheet+xml" PartName="/xl/worksheets/sheet4.xml"/>
  <Override ContentType="application/vnd.openxmlformats-officedocument.spreadsheetml.worksheet+xml" PartName="/xl/worksheets/sheet3.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drawing+xml" PartName="/xl/drawings/worksheetdrawing4.xml"/>
  <Override ContentType="application/vnd.openxmlformats-officedocument.drawing+xml" PartName="/xl/drawings/worksheetdrawing2.xml"/>
  <Override ContentType="application/vnd.openxmlformats-officedocument.drawing+xml" PartName="/xl/drawings/worksheetdrawing1.xml"/>
  <Override ContentType="application/vnd.openxmlformats-officedocument.drawing+xml" PartName="/xl/drawings/worksheetdrawing3.xml"/>
  <Override ContentType="application/vnd.openxmlformats-officedocument.spreadsheetml.sharedStrings+xml" PartName="/xl/sharedStrings.xml"/>
  <Override ContentType="application/vnd.openxmlformats-officedocument.extended-properties+xml" PartName="/docProps/app.xml"/>
  <Override ContentType="application/vnd.openxmlformats-officedocument.spreadsheetml.sheet.main+xml" PartName="/xl/workbook.xml"/>
</Types>
</file>

<file path=_rels/.rels><?xml version="1.0" encoding="UTF-8" standalone="yes"?><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Q1" sheetId="2" r:id="rId5"/>
    <sheet state="visible" name="Q2" sheetId="3" r:id="rId6"/>
    <sheet state="visible" name="Q3" sheetId="4" r:id="rId7"/>
  </sheets>
  <definedNames/>
  <calcPr/>
</workbook>
</file>

<file path=xl/sharedStrings.xml><?xml version="1.0" encoding="utf-8"?>
<sst xmlns="http://schemas.openxmlformats.org/spreadsheetml/2006/main" count="82" uniqueCount="78">
  <si>
    <t>HW4</t>
  </si>
  <si>
    <t>Points</t>
  </si>
  <si>
    <t>Question 1</t>
  </si>
  <si>
    <t>Question 2</t>
  </si>
  <si>
    <t>Question 3</t>
  </si>
  <si>
    <t>Total</t>
  </si>
  <si>
    <t>Please answer the questions included in this worksheet and upload your file on Canvas by the due date indicated.</t>
  </si>
  <si>
    <t xml:space="preserve">Your responses must be entered in the designated cells (shaded in blue) to receive credit.  </t>
  </si>
  <si>
    <t>All work must be calculated with formulas that are linked to the facts and assumptions cells.  Hard-typed numbers will not receive any partial credit unless instructed otherwise.</t>
  </si>
  <si>
    <t xml:space="preserve">Waldo Entertainment Products, Inc. is negotiating with Disney for the rights to manufacture and sell superhero-themed toys for a three-year period. At the end of year 3, Waldo plans to liquidate the assets from the project. In addition to the facts and assumptions below, assume that working capital must be invested immediately (in year 0) and will be fully recovered at the end of year 3, and that no incremental overhead expense will be incurred from the project. Note that the difference between the selling price of the equipment at the end of year 3 and the equipment's book value at the time of the sale is a taxable gain. Identify the relevant cash flows, then calculate the investment’s net present value, benefit-cost ratio, and internal rate of return. </t>
  </si>
  <si>
    <t>Facts and assumptions ($ thousands)</t>
  </si>
  <si>
    <t>Marketing research costs, to date</t>
  </si>
  <si>
    <t>Initial cost of new equipment</t>
  </si>
  <si>
    <t>Expected life of equipment (years)</t>
  </si>
  <si>
    <t>Salvage value</t>
  </si>
  <si>
    <t>Depreciation method</t>
  </si>
  <si>
    <t>Straight-line</t>
  </si>
  <si>
    <t>Selling price of new equipment at the end of year 3</t>
  </si>
  <si>
    <t>Incremental annual sales (years 1 through 3)</t>
  </si>
  <si>
    <t>Incremental annual production costs</t>
  </si>
  <si>
    <t>Incremental annual selling and administrative expenses</t>
  </si>
  <si>
    <t xml:space="preserve">Current annual overhead costs </t>
  </si>
  <si>
    <t>Tax rate</t>
  </si>
  <si>
    <t>Working capital required</t>
  </si>
  <si>
    <t>Increase in A/R</t>
  </si>
  <si>
    <t>Increase in Inventories</t>
  </si>
  <si>
    <t>Increase in A/P</t>
  </si>
  <si>
    <t>Minimum required rate of return</t>
  </si>
  <si>
    <t>Year</t>
  </si>
  <si>
    <t>Investment in equipment</t>
  </si>
  <si>
    <t>Investment in net working capital</t>
  </si>
  <si>
    <t>Sales</t>
  </si>
  <si>
    <t>Cost of sales</t>
  </si>
  <si>
    <t>Gross profit</t>
  </si>
  <si>
    <t>Selling and administrative expenses</t>
  </si>
  <si>
    <t>Operating income</t>
  </si>
  <si>
    <t>Depreciation</t>
  </si>
  <si>
    <t>Income before tax</t>
  </si>
  <si>
    <t>Tax</t>
  </si>
  <si>
    <t>Income after tax</t>
  </si>
  <si>
    <t>Free cash flow</t>
  </si>
  <si>
    <t>Net present value</t>
  </si>
  <si>
    <t>Payback period (Years)</t>
  </si>
  <si>
    <t>Accounting rate of return</t>
  </si>
  <si>
    <t>Benefit-cost ratio</t>
  </si>
  <si>
    <t>Internal rate of return</t>
  </si>
  <si>
    <t>Key facts and assumptions concerning Montego Company, a producer of recreational equipment, appear below. Using this information, answer the following questions.</t>
  </si>
  <si>
    <t>a.</t>
  </si>
  <si>
    <t>Estimate Montego's cost of equity capital by using the CAPM equation.</t>
  </si>
  <si>
    <r>
      <t>K</t>
    </r>
    <r>
      <rPr>
        <rFont val="Times New Roman"/>
        <b/>
        <sz val="12.0"/>
        <vertAlign val="subscript"/>
      </rPr>
      <t>E</t>
    </r>
  </si>
  <si>
    <t>b.</t>
  </si>
  <si>
    <t>Estimate Montego's weighted-average cost of capital.  Prepare a table showing the relevant variables.</t>
  </si>
  <si>
    <t>Source</t>
  </si>
  <si>
    <t>Amount
($ millions)</t>
  </si>
  <si>
    <t>Percentage of Total</t>
  </si>
  <si>
    <t>Cost after tax</t>
  </si>
  <si>
    <t>Weighted Cost</t>
  </si>
  <si>
    <t>Debt</t>
  </si>
  <si>
    <t>Facts and Assumptions</t>
  </si>
  <si>
    <t>Equity</t>
  </si>
  <si>
    <t>Yield to maturity on long-term government bonds</t>
  </si>
  <si>
    <t>Yield to maturity on company long-term bonds</t>
  </si>
  <si>
    <t>Coupon rate on company long-term bonds (semiannual coupon payments)</t>
  </si>
  <si>
    <t>Current quote on company long-term bonds (on 1/1/2019)</t>
  </si>
  <si>
    <t>Original issue date</t>
  </si>
  <si>
    <t>Maturity date</t>
  </si>
  <si>
    <t>Market price of risk, or risk premium</t>
  </si>
  <si>
    <t>Estimated company equity beta</t>
  </si>
  <si>
    <t>Stock price per share</t>
  </si>
  <si>
    <t>Number of shares outstanding (million)</t>
  </si>
  <si>
    <t>Book value of equity (million)</t>
  </si>
  <si>
    <t>Book value of interest-bearing debt (million)</t>
  </si>
  <si>
    <t>You are a commercial real estate broker eager to sell an office building. An investor is interested but demands a 25 percent return on her equity investment. The building’s selling price is $35 million, and it promises free cash flows of $4 million annually in perpetuity. Interest-only financing is available at 7 percent interest; that is, the debt is outstanding forever and requires no principal payments. The tax rate is 25 percent.</t>
  </si>
  <si>
    <t>a. Propose an investment-financing package that meets the investor’s return target.</t>
  </si>
  <si>
    <t>Proposed loan amount:</t>
  </si>
  <si>
    <t>b. Propose an investment-financing package that meets the investor’s target when she demands a 90 percent return on equity.</t>
  </si>
  <si>
    <t>c. Why would an investor settle for a 20 percent return on this investment when she can get as high as 90 percent? What would you recommend to your client?</t>
  </si>
  <si>
    <t xml:space="preserve">The investor would settle for a 20 percent return on this investment because the cost is only 7 percent in interest expense without considering the tax benefit. Therefore at 20 percent return, an investor would still generate a profit. </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</si>
</sst>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quot;$&quot;#,##0"/>
    <numFmt numFmtId="165" formatCode="&quot;$&quot;#,##0_);\(&quot;$&quot;#,##0\)"/>
    <numFmt numFmtId="166" formatCode="_(* #,##0_);_(* \(#,##0\);_(* &quot;-&quot;??_);_(@_)"/>
    <numFmt numFmtId="167" formatCode="_(&quot;$&quot;* #,##0_);_(&quot;$&quot;* \(#,##0\);_(&quot;$&quot;* &quot;-&quot;??_);_(@_)"/>
    <numFmt numFmtId="168" formatCode="_(* #,##0.00_);_(* \(#,##0.00\);_(* &quot;-&quot;??_);_(@_)"/>
    <numFmt numFmtId="169" formatCode="0.0%"/>
    <numFmt numFmtId="170" formatCode="&quot;$&quot;#,##0_);[Red]\(&quot;$&quot;#,##0\)"/>
    <numFmt numFmtId="171" formatCode="&quot;$&quot;#,##0.00_);[Red]\(&quot;$&quot;#,##0.00\)"/>
    <numFmt numFmtId="172" formatCode="_(* #,##0.0_);_(* \(#,##0.0\);_(* &quot;-&quot;??_);_(@_)"/>
  </numFmts>
  <fonts count="7">
    <font>
      <sz val="10.0"/>
      <color rgb="FF000000"/>
      <name val="Arial"/>
    </font>
    <font>
      <sz val="10.0"/>
      <name val="Arial"/>
    </font>
    <font>
      <b/>
      <sz val="10.0"/>
      <name val="Arial"/>
    </font>
    <font>
      <sz val="12.0"/>
      <color rgb="FF000000"/>
      <name val="Times New Roman"/>
    </font>
    <font>
      <sz val="12.0"/>
      <name val="Times New Roman"/>
    </font>
    <font>
      <b/>
      <sz val="12.0"/>
      <name val="Times New Roman"/>
    </font>
    <font/>
  </fonts>
  <fills count="3">
    <fill>
      <patternFill patternType="none"/>
    </fill>
    <fill>
      <patternFill patternType="lightGray"/>
    </fill>
    <fill>
      <patternFill patternType="solid">
        <fgColor rgb="FFDBE5F1"/>
        <bgColor rgb="FFDBE5F1"/>
      </patternFill>
    </fill>
  </fills>
  <borders count="7">
    <border/>
    <border>
      <bottom style="thin">
        <color rgb="FF000000"/>
      </bottom>
    </border>
    <border>
      <left/>
      <right/>
      <top/>
      <bottom/>
    </border>
    <border>
      <left/>
      <right/>
      <top/>
      <bottom style="thin">
        <color rgb="FF000000"/>
      </bottom>
    </border>
    <border>
      <left/>
      <top/>
      <bottom/>
    </border>
    <border>
      <top/>
      <bottom/>
    </border>
    <border>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Font="1"/>
    <xf borderId="0" fillId="0" fontId="2" numFmtId="0" xfId="0" applyAlignment="1" applyFont="1">
      <alignment shrinkToFit="0" vertical="bottom" wrapText="0"/>
    </xf>
    <xf borderId="1" fillId="0" fontId="1" numFmtId="0" xfId="0" applyAlignment="1" applyBorder="1" applyFont="1">
      <alignment shrinkToFit="0" vertical="bottom" wrapText="0"/>
    </xf>
    <xf borderId="0" fillId="0" fontId="1" numFmtId="0" xfId="0" applyAlignment="1" applyFont="1">
      <alignment horizontal="left" shrinkToFit="0" vertical="bottom" wrapText="1"/>
    </xf>
    <xf borderId="0" fillId="0" fontId="3" numFmtId="0" xfId="0" applyAlignment="1" applyFont="1">
      <alignment shrinkToFit="0" vertical="bottom" wrapText="0"/>
    </xf>
    <xf borderId="0" fillId="0" fontId="4" numFmtId="0" xfId="0" applyAlignment="1" applyFont="1">
      <alignment shrinkToFit="0" vertical="bottom" wrapText="1"/>
    </xf>
    <xf borderId="0" fillId="0" fontId="1" numFmtId="0" xfId="0" applyAlignment="1" applyFont="1">
      <alignment shrinkToFit="0" vertical="bottom" wrapText="1"/>
    </xf>
    <xf borderId="0" fillId="0" fontId="5" numFmtId="0" xfId="0" applyAlignment="1" applyFont="1">
      <alignment horizontal="center" shrinkToFit="0" vertical="bottom" wrapText="0"/>
    </xf>
    <xf borderId="0" fillId="0" fontId="4" numFmtId="0" xfId="0" applyAlignment="1" applyFont="1">
      <alignment shrinkToFit="0" vertical="bottom" wrapText="0"/>
    </xf>
    <xf borderId="0" fillId="0" fontId="4" numFmtId="164" xfId="0" applyAlignment="1" applyFont="1" applyNumberFormat="1">
      <alignment horizontal="right" shrinkToFit="0" vertical="bottom" wrapText="0"/>
    </xf>
    <xf borderId="0" fillId="0" fontId="4" numFmtId="0" xfId="0" applyAlignment="1" applyFont="1">
      <alignment horizontal="left" shrinkToFit="0" vertical="bottom" wrapText="0"/>
    </xf>
    <xf borderId="0" fillId="0" fontId="4" numFmtId="38" xfId="0" applyAlignment="1" applyFont="1" applyNumberFormat="1">
      <alignment horizontal="right" shrinkToFit="0" vertical="bottom" wrapText="0"/>
    </xf>
    <xf borderId="0" fillId="0" fontId="4" numFmtId="0" xfId="0" applyAlignment="1" applyFont="1">
      <alignment horizontal="right" shrinkToFit="0" vertical="bottom" wrapText="0"/>
    </xf>
    <xf borderId="0" fillId="0" fontId="4" numFmtId="9" xfId="0" applyAlignment="1" applyFont="1" applyNumberFormat="1">
      <alignment shrinkToFit="0" vertical="bottom" wrapText="0"/>
    </xf>
    <xf borderId="0" fillId="0" fontId="5" numFmtId="0" xfId="0" applyAlignment="1" applyFont="1">
      <alignment horizontal="center" shrinkToFit="0" vertical="top" wrapText="1"/>
    </xf>
    <xf borderId="1" fillId="0" fontId="5" numFmtId="0" xfId="0" applyAlignment="1" applyBorder="1" applyFont="1">
      <alignment horizontal="center" shrinkToFit="0" vertical="top" wrapText="1"/>
    </xf>
    <xf borderId="0" fillId="0" fontId="4" numFmtId="0" xfId="0" applyAlignment="1" applyFont="1">
      <alignment shrinkToFit="0" vertical="top" wrapText="1"/>
    </xf>
    <xf borderId="2" fillId="2" fontId="4" numFmtId="165" xfId="0" applyAlignment="1" applyBorder="1" applyFill="1" applyFont="1" applyNumberFormat="1">
      <alignment horizontal="right" shrinkToFit="0" vertical="bottom" wrapText="0"/>
    </xf>
    <xf borderId="2" fillId="2" fontId="4" numFmtId="166" xfId="0" applyAlignment="1" applyBorder="1" applyFont="1" applyNumberFormat="1">
      <alignment shrinkToFit="0" vertical="bottom" wrapText="0"/>
    </xf>
    <xf borderId="0" fillId="0" fontId="4" numFmtId="166" xfId="0" applyAlignment="1" applyFont="1" applyNumberFormat="1">
      <alignment shrinkToFit="0" vertical="bottom" wrapText="0"/>
    </xf>
    <xf borderId="0" fillId="0" fontId="3" numFmtId="166" xfId="0" applyAlignment="1" applyFont="1" applyNumberFormat="1">
      <alignment shrinkToFit="0" vertical="bottom" wrapText="0"/>
    </xf>
    <xf borderId="0" fillId="0" fontId="4" numFmtId="167" xfId="0" applyAlignment="1" applyFont="1" applyNumberFormat="1">
      <alignment shrinkToFit="0" vertical="bottom" wrapText="0"/>
    </xf>
    <xf borderId="0" fillId="0" fontId="4" numFmtId="0" xfId="0" applyAlignment="1" applyFont="1">
      <alignment horizontal="center" shrinkToFit="0" vertical="top" wrapText="1"/>
    </xf>
    <xf borderId="0" fillId="0" fontId="3" numFmtId="9" xfId="0" applyAlignment="1" applyFont="1" applyNumberFormat="1">
      <alignment shrinkToFit="0" vertical="bottom" wrapText="0"/>
    </xf>
    <xf borderId="0" fillId="0" fontId="4" numFmtId="0" xfId="0" applyAlignment="1" applyFont="1">
      <alignment horizontal="left" shrinkToFit="0" vertical="top" wrapText="1"/>
    </xf>
    <xf borderId="3" fillId="2" fontId="4" numFmtId="166" xfId="0" applyAlignment="1" applyBorder="1" applyFont="1" applyNumberFormat="1">
      <alignment shrinkToFit="0" vertical="bottom" wrapText="0"/>
    </xf>
    <xf borderId="2" fillId="2" fontId="4" numFmtId="166" xfId="0" applyAlignment="1" applyBorder="1" applyFont="1" applyNumberFormat="1">
      <alignment horizontal="right" shrinkToFit="0" vertical="bottom" wrapText="0"/>
    </xf>
    <xf borderId="0" fillId="0" fontId="5" numFmtId="0" xfId="0" applyAlignment="1" applyFont="1">
      <alignment shrinkToFit="0" vertical="bottom" wrapText="0"/>
    </xf>
    <xf borderId="2" fillId="2" fontId="4" numFmtId="2" xfId="0" applyAlignment="1" applyBorder="1" applyFont="1" applyNumberFormat="1">
      <alignment horizontal="right" shrinkToFit="0" vertical="bottom" wrapText="0"/>
    </xf>
    <xf borderId="2" fillId="2" fontId="4" numFmtId="9" xfId="0" applyAlignment="1" applyBorder="1" applyFont="1" applyNumberFormat="1">
      <alignment horizontal="right" shrinkToFit="0" vertical="bottom" wrapText="0"/>
    </xf>
    <xf borderId="2" fillId="2" fontId="4" numFmtId="168" xfId="0" applyAlignment="1" applyBorder="1" applyFont="1" applyNumberFormat="1">
      <alignment shrinkToFit="0" vertical="bottom" wrapText="0"/>
    </xf>
    <xf borderId="2" fillId="2" fontId="4" numFmtId="9" xfId="0" applyAlignment="1" applyBorder="1" applyFont="1" applyNumberFormat="1">
      <alignment shrinkToFit="0" vertical="bottom" wrapText="0"/>
    </xf>
    <xf borderId="0" fillId="0" fontId="4" numFmtId="0" xfId="0" applyAlignment="1" applyFont="1">
      <alignment horizontal="left" shrinkToFit="0" vertical="bottom" wrapText="1"/>
    </xf>
    <xf borderId="0" fillId="0" fontId="4" numFmtId="0" xfId="0" applyAlignment="1" applyFont="1">
      <alignment horizontal="left" shrinkToFit="0" vertical="top" wrapText="0"/>
    </xf>
    <xf borderId="0" fillId="0" fontId="5" numFmtId="0" xfId="0" applyAlignment="1" applyFont="1">
      <alignment horizontal="right" shrinkToFit="0" vertical="bottom" wrapText="0"/>
    </xf>
    <xf borderId="2" fillId="2" fontId="5" numFmtId="169" xfId="0" applyAlignment="1" applyBorder="1" applyFont="1" applyNumberFormat="1">
      <alignment shrinkToFit="0" vertical="bottom" wrapText="0"/>
    </xf>
    <xf borderId="1" fillId="0" fontId="5" numFmtId="0" xfId="0" applyAlignment="1" applyBorder="1" applyFont="1">
      <alignment horizontal="right" shrinkToFit="0" vertical="bottom" wrapText="0"/>
    </xf>
    <xf borderId="1" fillId="0" fontId="5" numFmtId="0" xfId="0" applyAlignment="1" applyBorder="1" applyFont="1">
      <alignment horizontal="center" shrinkToFit="0" vertical="bottom" wrapText="1"/>
    </xf>
    <xf borderId="2" fillId="2" fontId="4" numFmtId="170" xfId="0" applyAlignment="1" applyBorder="1" applyFont="1" applyNumberFormat="1">
      <alignment shrinkToFit="0" vertical="bottom" wrapText="0"/>
    </xf>
    <xf borderId="2" fillId="2" fontId="4" numFmtId="169" xfId="0" applyAlignment="1" applyBorder="1" applyFont="1" applyNumberFormat="1">
      <alignment shrinkToFit="0" vertical="bottom" wrapText="0"/>
    </xf>
    <xf borderId="1" fillId="0" fontId="5" numFmtId="0" xfId="0" applyAlignment="1" applyBorder="1" applyFont="1">
      <alignment horizontal="center" shrinkToFit="0" vertical="bottom" wrapText="0"/>
    </xf>
    <xf borderId="1" fillId="0" fontId="6" numFmtId="0" xfId="0" applyBorder="1" applyFont="1"/>
    <xf borderId="3" fillId="2" fontId="4" numFmtId="169" xfId="0" applyAlignment="1" applyBorder="1" applyFont="1" applyNumberFormat="1">
      <alignment shrinkToFit="0" vertical="bottom" wrapText="0"/>
    </xf>
    <xf borderId="0" fillId="0" fontId="4" numFmtId="10" xfId="0" applyAlignment="1" applyFont="1" applyNumberFormat="1">
      <alignment shrinkToFit="0" vertical="bottom" wrapText="0"/>
    </xf>
    <xf borderId="0" fillId="0" fontId="4" numFmtId="171" xfId="0" applyAlignment="1" applyFont="1" applyNumberFormat="1">
      <alignment horizontal="right" shrinkToFit="0" vertical="bottom" wrapText="0"/>
    </xf>
    <xf borderId="0" fillId="0" fontId="4" numFmtId="14" xfId="0" applyAlignment="1" applyFont="1" applyNumberFormat="1">
      <alignment shrinkToFit="0" vertical="bottom" wrapText="0"/>
    </xf>
    <xf borderId="0" fillId="0" fontId="4" numFmtId="168" xfId="0" applyAlignment="1" applyFont="1" applyNumberFormat="1">
      <alignment shrinkToFit="0" vertical="bottom" wrapText="0"/>
    </xf>
    <xf borderId="0" fillId="0" fontId="4" numFmtId="172" xfId="0" applyAlignment="1" applyFont="1" applyNumberFormat="1">
      <alignment shrinkToFit="0" vertical="bottom" wrapText="0"/>
    </xf>
    <xf borderId="0" fillId="0" fontId="4" numFmtId="170" xfId="0" applyAlignment="1" applyFont="1" applyNumberFormat="1">
      <alignment horizontal="right" shrinkToFit="0" vertical="bottom" wrapText="0"/>
    </xf>
    <xf borderId="0" fillId="0" fontId="4" numFmtId="169" xfId="0" applyAlignment="1" applyFont="1" applyNumberFormat="1">
      <alignment shrinkToFit="0" vertical="bottom" wrapText="0"/>
    </xf>
    <xf borderId="0" fillId="0" fontId="4" numFmtId="0" xfId="0" applyAlignment="1" applyFont="1">
      <alignment horizontal="right" shrinkToFit="0" vertical="top" wrapText="0"/>
    </xf>
    <xf borderId="0" fillId="0" fontId="4" numFmtId="171" xfId="0" applyAlignment="1" applyFont="1" applyNumberFormat="1">
      <alignment horizontal="right" shrinkToFit="0" vertical="top" wrapText="0"/>
    </xf>
    <xf borderId="0" fillId="0" fontId="4" numFmtId="9" xfId="0" applyAlignment="1" applyFont="1" applyNumberFormat="1">
      <alignment horizontal="right" shrinkToFit="0" vertical="top" wrapText="0"/>
    </xf>
    <xf borderId="2" fillId="2" fontId="1" numFmtId="164" xfId="0" applyAlignment="1" applyBorder="1" applyFont="1" applyNumberFormat="1">
      <alignment shrinkToFit="0" vertical="bottom" wrapText="0"/>
    </xf>
    <xf borderId="4" fillId="2" fontId="1" numFmtId="0" xfId="0" applyAlignment="1" applyBorder="1" applyFont="1">
      <alignment horizontal="left" shrinkToFit="0" vertical="top" wrapText="1"/>
    </xf>
    <xf borderId="5" fillId="0" fontId="6" numFmtId="0" xfId="0" applyBorder="1" applyFont="1"/>
    <xf borderId="6"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2" Type="http://schemas.openxmlformats.org/officeDocument/2006/relationships/styles" Target="styles.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4" Type="http://schemas.openxmlformats.org/officeDocument/2006/relationships/worksheet" Target="worksheets/sheet1.xml"/><Relationship Id="rId1" Type="http://schemas.openxmlformats.org/officeDocument/2006/relationships/theme" Target="theme/theme1.xml"/></Relationships>
</file>

<file path=xl/drawings/worksheet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worksheet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Office Them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worksheet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worksheet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worksheet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worksheet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4.43"/>
    <col customWidth="1" min="2" max="9" width="10.86"/>
    <col customWidth="1" min="10" max="11" width="8.0"/>
  </cols>
  <sheetData>
    <row r="1" ht="12.75" customHeight="1">
      <c r="A1" s="1"/>
      <c r="B1" s="1"/>
      <c r="C1" s="1"/>
      <c r="D1" s="1"/>
      <c r="E1" s="1"/>
      <c r="F1" s="1"/>
      <c r="G1" s="1"/>
      <c r="H1" s="1"/>
      <c r="I1" s="1"/>
      <c r="J1" s="1"/>
      <c r="K1" s="1"/>
    </row>
    <row r="2" ht="12.75" customHeight="1">
      <c r="A2" s="1"/>
      <c r="B2" s="1"/>
      <c r="C2" s="1"/>
      <c r="D2" s="1"/>
      <c r="E2" s="1"/>
      <c r="F2" s="1"/>
      <c r="G2" s="1"/>
      <c r="H2" s="1"/>
      <c r="I2" s="1"/>
      <c r="J2" s="1"/>
      <c r="K2" s="1"/>
    </row>
    <row r="3" ht="12.75" customHeight="1">
      <c r="A3" s="1"/>
      <c r="B3" s="2" t="s">
        <v>0</v>
      </c>
      <c r="C3" s="2" t="s">
        <v>1</v>
      </c>
      <c r="D3" s="1"/>
      <c r="E3" s="1"/>
      <c r="F3" s="1"/>
      <c r="G3" s="1"/>
      <c r="H3" s="1"/>
      <c r="I3" s="1"/>
      <c r="J3" s="1"/>
      <c r="K3" s="1"/>
    </row>
    <row r="4" ht="12.75" customHeight="1">
      <c r="A4" s="1"/>
      <c r="B4" s="1" t="s">
        <v>2</v>
      </c>
      <c r="C4" s="1">
        <v>35.0</v>
      </c>
      <c r="D4" s="1"/>
      <c r="E4" s="1"/>
      <c r="F4" s="1"/>
      <c r="G4" s="1"/>
      <c r="H4" s="1"/>
      <c r="I4" s="1"/>
      <c r="J4" s="1"/>
      <c r="K4" s="1"/>
    </row>
    <row r="5" ht="12.75" customHeight="1">
      <c r="A5" s="1"/>
      <c r="B5" s="1" t="s">
        <v>3</v>
      </c>
      <c r="C5" s="1">
        <v>35.0</v>
      </c>
      <c r="D5" s="1"/>
      <c r="E5" s="1"/>
      <c r="F5" s="1"/>
      <c r="G5" s="1"/>
      <c r="H5" s="1"/>
      <c r="I5" s="1"/>
      <c r="J5" s="1"/>
      <c r="K5" s="1"/>
    </row>
    <row r="6" ht="12.75" customHeight="1">
      <c r="A6" s="1"/>
      <c r="B6" s="3" t="s">
        <v>4</v>
      </c>
      <c r="C6" s="3">
        <v>30.0</v>
      </c>
      <c r="D6" s="1"/>
      <c r="E6" s="1"/>
      <c r="F6" s="1"/>
      <c r="G6" s="1"/>
      <c r="H6" s="1"/>
      <c r="I6" s="1"/>
      <c r="J6" s="1"/>
      <c r="K6" s="1"/>
    </row>
    <row r="7" ht="12.75" customHeight="1">
      <c r="A7" s="1"/>
      <c r="B7" s="2" t="s">
        <v>5</v>
      </c>
      <c r="C7" s="2" t="str">
        <f>SUM(C4:C6)</f>
        <v>100</v>
      </c>
      <c r="D7" s="1"/>
      <c r="E7" s="1"/>
      <c r="F7" s="1"/>
      <c r="G7" s="1"/>
      <c r="H7" s="1"/>
      <c r="I7" s="1"/>
      <c r="J7" s="1"/>
      <c r="K7" s="1"/>
    </row>
    <row r="8" ht="12.75" customHeight="1">
      <c r="A8" s="1"/>
      <c r="B8" s="1"/>
      <c r="C8" s="1"/>
      <c r="D8" s="1"/>
      <c r="E8" s="1"/>
      <c r="F8" s="1"/>
      <c r="G8" s="1"/>
      <c r="H8" s="1"/>
      <c r="I8" s="1"/>
      <c r="J8" s="1"/>
      <c r="K8" s="1"/>
    </row>
    <row r="9" ht="12.75" customHeight="1">
      <c r="A9" s="1"/>
      <c r="B9" s="1"/>
      <c r="C9" s="1"/>
      <c r="D9" s="1"/>
      <c r="E9" s="1"/>
      <c r="F9" s="1"/>
      <c r="G9" s="1"/>
      <c r="H9" s="1"/>
      <c r="I9" s="1"/>
      <c r="J9" s="1"/>
      <c r="K9" s="1"/>
    </row>
    <row r="10" ht="33.0" customHeight="1">
      <c r="A10" s="1"/>
      <c r="B10" s="4" t="s">
        <v>6</v>
      </c>
      <c r="J10" s="1"/>
      <c r="K10" s="1"/>
    </row>
    <row r="11" ht="12.75" customHeight="1">
      <c r="A11" s="1"/>
      <c r="B11" s="4" t="s">
        <v>7</v>
      </c>
      <c r="J11" s="1"/>
      <c r="K11" s="1"/>
    </row>
    <row r="12" ht="45.75" customHeight="1">
      <c r="A12" s="1"/>
      <c r="B12" s="4" t="s">
        <v>8</v>
      </c>
      <c r="J12" s="1"/>
      <c r="K12" s="1"/>
    </row>
    <row r="13" ht="12.75" customHeight="1">
      <c r="A13" s="1"/>
      <c r="B13" s="1"/>
      <c r="C13" s="1"/>
      <c r="D13" s="1"/>
      <c r="E13" s="1"/>
      <c r="F13" s="1"/>
      <c r="G13" s="1"/>
      <c r="H13" s="1"/>
      <c r="I13" s="1"/>
      <c r="J13" s="1"/>
      <c r="K13" s="1"/>
    </row>
    <row r="14" ht="12.75" customHeight="1">
      <c r="A14" s="1"/>
      <c r="B14" s="1"/>
      <c r="C14" s="1"/>
      <c r="D14" s="1"/>
      <c r="E14" s="1"/>
      <c r="F14" s="1"/>
      <c r="G14" s="1"/>
      <c r="H14" s="1"/>
      <c r="I14" s="1"/>
      <c r="J14" s="1"/>
      <c r="K14" s="1"/>
    </row>
    <row r="15" ht="12.75" customHeight="1">
      <c r="A15" s="1"/>
      <c r="B15" s="1"/>
      <c r="C15" s="1"/>
      <c r="D15" s="1"/>
      <c r="E15" s="1"/>
      <c r="F15" s="1"/>
      <c r="G15" s="1"/>
      <c r="H15" s="1"/>
      <c r="I15" s="1"/>
      <c r="J15" s="1"/>
      <c r="K15" s="1"/>
    </row>
    <row r="16" ht="12.75" customHeight="1">
      <c r="A16" s="1"/>
      <c r="B16" s="1"/>
      <c r="C16" s="1"/>
      <c r="D16" s="1"/>
      <c r="E16" s="1"/>
      <c r="F16" s="1"/>
      <c r="G16" s="1"/>
      <c r="H16" s="1"/>
      <c r="I16" s="1"/>
      <c r="J16" s="1"/>
      <c r="K16" s="1"/>
    </row>
    <row r="17" ht="12.75" customHeight="1">
      <c r="A17" s="1"/>
      <c r="B17" s="1"/>
      <c r="C17" s="1"/>
      <c r="D17" s="1"/>
      <c r="E17" s="1"/>
      <c r="F17" s="1"/>
      <c r="G17" s="1"/>
      <c r="H17" s="1"/>
      <c r="I17" s="1"/>
      <c r="J17" s="1"/>
      <c r="K17" s="1"/>
    </row>
    <row r="18" ht="12.75" customHeight="1">
      <c r="A18" s="1"/>
      <c r="B18" s="1"/>
      <c r="C18" s="1"/>
      <c r="D18" s="1"/>
      <c r="E18" s="1"/>
      <c r="F18" s="1"/>
      <c r="G18" s="1"/>
      <c r="H18" s="1"/>
      <c r="I18" s="1"/>
      <c r="J18" s="1"/>
      <c r="K18" s="1"/>
    </row>
    <row r="19" ht="12.75" customHeight="1">
      <c r="A19" s="1"/>
      <c r="B19" s="1"/>
      <c r="C19" s="1"/>
      <c r="D19" s="1"/>
      <c r="E19" s="1"/>
      <c r="F19" s="1"/>
      <c r="G19" s="1"/>
      <c r="H19" s="1"/>
      <c r="I19" s="1"/>
      <c r="J19" s="1"/>
      <c r="K19" s="1"/>
    </row>
    <row r="20" ht="12.75" customHeight="1">
      <c r="A20" s="1"/>
      <c r="B20" s="1"/>
      <c r="C20" s="1"/>
      <c r="D20" s="1"/>
      <c r="E20" s="1"/>
      <c r="F20" s="1"/>
      <c r="G20" s="1"/>
      <c r="H20" s="1"/>
      <c r="I20" s="1"/>
      <c r="J20" s="1"/>
      <c r="K20" s="1"/>
    </row>
    <row r="21" ht="12.75" customHeight="1">
      <c r="A21" s="1"/>
      <c r="B21" s="1"/>
      <c r="C21" s="1"/>
      <c r="D21" s="1"/>
      <c r="E21" s="1"/>
      <c r="F21" s="1"/>
      <c r="G21" s="1"/>
      <c r="H21" s="1"/>
      <c r="I21" s="1"/>
      <c r="J21" s="1"/>
      <c r="K21" s="1"/>
    </row>
    <row r="22" ht="12.75" customHeight="1">
      <c r="A22" s="1"/>
      <c r="B22" s="1"/>
      <c r="C22" s="1"/>
      <c r="D22" s="1"/>
      <c r="E22" s="1"/>
      <c r="F22" s="1"/>
      <c r="G22" s="1"/>
      <c r="H22" s="1"/>
      <c r="I22" s="1"/>
      <c r="J22" s="1"/>
      <c r="K22" s="1"/>
    </row>
    <row r="23" ht="12.75" customHeight="1">
      <c r="A23" s="1"/>
      <c r="B23" s="1"/>
      <c r="C23" s="1"/>
      <c r="D23" s="1"/>
      <c r="E23" s="1"/>
      <c r="F23" s="1"/>
      <c r="G23" s="1"/>
      <c r="H23" s="1"/>
      <c r="I23" s="1"/>
      <c r="J23" s="1"/>
      <c r="K23" s="1"/>
    </row>
    <row r="24" ht="12.75" customHeight="1">
      <c r="A24" s="1"/>
      <c r="B24" s="1"/>
      <c r="C24" s="1"/>
      <c r="D24" s="1"/>
      <c r="E24" s="1"/>
      <c r="F24" s="1"/>
      <c r="G24" s="1"/>
      <c r="H24" s="1"/>
      <c r="I24" s="1"/>
      <c r="J24" s="1"/>
      <c r="K24" s="1"/>
    </row>
    <row r="25" ht="12.75" customHeight="1">
      <c r="A25" s="1"/>
      <c r="B25" s="1"/>
      <c r="C25" s="1"/>
      <c r="D25" s="1"/>
      <c r="E25" s="1"/>
      <c r="F25" s="1"/>
      <c r="G25" s="1"/>
      <c r="H25" s="1"/>
      <c r="I25" s="1"/>
      <c r="J25" s="1"/>
      <c r="K25" s="1"/>
    </row>
    <row r="26" ht="12.75" customHeight="1">
      <c r="A26" s="1"/>
      <c r="B26" s="1"/>
      <c r="C26" s="1"/>
      <c r="D26" s="1"/>
      <c r="E26" s="1"/>
      <c r="F26" s="1"/>
      <c r="G26" s="1"/>
      <c r="H26" s="1"/>
      <c r="I26" s="1"/>
      <c r="J26" s="1"/>
      <c r="K26" s="1"/>
    </row>
    <row r="27" ht="12.75" customHeight="1">
      <c r="A27" s="1"/>
      <c r="B27" s="1"/>
      <c r="C27" s="1"/>
      <c r="D27" s="1"/>
      <c r="E27" s="1"/>
      <c r="F27" s="1"/>
      <c r="G27" s="1"/>
      <c r="H27" s="1"/>
      <c r="I27" s="1"/>
      <c r="J27" s="1"/>
      <c r="K27" s="1"/>
    </row>
    <row r="28" ht="12.75" customHeight="1">
      <c r="A28" s="1"/>
      <c r="B28" s="1"/>
      <c r="C28" s="1"/>
      <c r="D28" s="1"/>
      <c r="E28" s="1"/>
      <c r="F28" s="1"/>
      <c r="G28" s="1"/>
      <c r="H28" s="1"/>
      <c r="I28" s="1"/>
      <c r="J28" s="1"/>
      <c r="K28" s="1"/>
    </row>
    <row r="29" ht="12.75" customHeight="1">
      <c r="A29" s="1"/>
      <c r="B29" s="1"/>
      <c r="C29" s="1"/>
      <c r="D29" s="1"/>
      <c r="E29" s="1"/>
      <c r="F29" s="1"/>
      <c r="G29" s="1"/>
      <c r="H29" s="1"/>
      <c r="I29" s="1"/>
      <c r="J29" s="1"/>
      <c r="K29" s="1"/>
    </row>
    <row r="30" ht="12.75" customHeight="1">
      <c r="A30" s="1"/>
      <c r="B30" s="1"/>
      <c r="C30" s="1"/>
      <c r="D30" s="1"/>
      <c r="E30" s="1"/>
      <c r="F30" s="1"/>
      <c r="G30" s="1"/>
      <c r="H30" s="1"/>
      <c r="I30" s="1"/>
      <c r="J30" s="1"/>
      <c r="K30" s="1"/>
    </row>
    <row r="31" ht="12.75" customHeight="1">
      <c r="A31" s="1"/>
      <c r="B31" s="1"/>
      <c r="C31" s="1"/>
      <c r="D31" s="1"/>
      <c r="E31" s="1"/>
      <c r="F31" s="1"/>
      <c r="G31" s="1"/>
      <c r="H31" s="1"/>
      <c r="I31" s="1"/>
      <c r="J31" s="1"/>
      <c r="K31" s="1"/>
    </row>
    <row r="32" ht="12.75" customHeight="1">
      <c r="A32" s="1"/>
      <c r="B32" s="1"/>
      <c r="C32" s="1"/>
      <c r="D32" s="1"/>
      <c r="E32" s="1"/>
      <c r="F32" s="1"/>
      <c r="G32" s="1"/>
      <c r="H32" s="1"/>
      <c r="I32" s="1"/>
      <c r="J32" s="1"/>
      <c r="K32" s="1"/>
    </row>
    <row r="33" ht="12.75" customHeight="1">
      <c r="A33" s="1"/>
      <c r="B33" s="1"/>
      <c r="C33" s="1"/>
      <c r="D33" s="1"/>
      <c r="E33" s="1"/>
      <c r="F33" s="1"/>
      <c r="G33" s="1"/>
      <c r="H33" s="1"/>
      <c r="I33" s="1"/>
      <c r="J33" s="1"/>
      <c r="K33" s="1"/>
    </row>
    <row r="34" ht="12.75" customHeight="1">
      <c r="A34" s="1"/>
      <c r="B34" s="1"/>
      <c r="C34" s="1"/>
      <c r="D34" s="1"/>
      <c r="E34" s="1"/>
      <c r="F34" s="1"/>
      <c r="G34" s="1"/>
      <c r="H34" s="1"/>
      <c r="I34" s="1"/>
      <c r="J34" s="1"/>
      <c r="K34" s="1"/>
    </row>
    <row r="35" ht="12.75" customHeight="1">
      <c r="A35" s="1"/>
      <c r="B35" s="1"/>
      <c r="C35" s="1"/>
      <c r="D35" s="1"/>
      <c r="E35" s="1"/>
      <c r="F35" s="1"/>
      <c r="G35" s="1"/>
      <c r="H35" s="1"/>
      <c r="I35" s="1"/>
      <c r="J35" s="1"/>
      <c r="K35" s="1"/>
    </row>
    <row r="36" ht="12.75" customHeight="1">
      <c r="A36" s="1"/>
      <c r="B36" s="1"/>
      <c r="C36" s="1"/>
      <c r="D36" s="1"/>
      <c r="E36" s="1"/>
      <c r="F36" s="1"/>
      <c r="G36" s="1"/>
      <c r="H36" s="1"/>
      <c r="I36" s="1"/>
      <c r="J36" s="1"/>
      <c r="K36" s="1"/>
    </row>
    <row r="37" ht="12.75" customHeight="1">
      <c r="A37" s="1"/>
      <c r="B37" s="1"/>
      <c r="C37" s="1"/>
      <c r="D37" s="1"/>
      <c r="E37" s="1"/>
      <c r="F37" s="1"/>
      <c r="G37" s="1"/>
      <c r="H37" s="1"/>
      <c r="I37" s="1"/>
      <c r="J37" s="1"/>
      <c r="K37" s="1"/>
    </row>
    <row r="38" ht="12.75" customHeight="1">
      <c r="A38" s="1"/>
      <c r="B38" s="1"/>
      <c r="C38" s="1"/>
      <c r="D38" s="1"/>
      <c r="E38" s="1"/>
      <c r="F38" s="1"/>
      <c r="G38" s="1"/>
      <c r="H38" s="1"/>
      <c r="I38" s="1"/>
      <c r="J38" s="1"/>
      <c r="K38" s="1"/>
    </row>
    <row r="39" ht="12.75" customHeight="1">
      <c r="A39" s="1"/>
      <c r="B39" s="1"/>
      <c r="C39" s="1"/>
      <c r="D39" s="1"/>
      <c r="E39" s="1"/>
      <c r="F39" s="1"/>
      <c r="G39" s="1"/>
      <c r="H39" s="1"/>
      <c r="I39" s="1"/>
      <c r="J39" s="1"/>
      <c r="K39" s="1"/>
    </row>
    <row r="40" ht="12.75" customHeight="1">
      <c r="A40" s="1"/>
      <c r="B40" s="1"/>
      <c r="C40" s="1"/>
      <c r="D40" s="1"/>
      <c r="E40" s="1"/>
      <c r="F40" s="1"/>
      <c r="G40" s="1"/>
      <c r="H40" s="1"/>
      <c r="I40" s="1"/>
      <c r="J40" s="1"/>
      <c r="K40" s="1"/>
    </row>
    <row r="41" ht="12.75" customHeight="1">
      <c r="A41" s="1"/>
      <c r="B41" s="1"/>
      <c r="C41" s="1"/>
      <c r="D41" s="1"/>
      <c r="E41" s="1"/>
      <c r="F41" s="1"/>
      <c r="G41" s="1"/>
      <c r="H41" s="1"/>
      <c r="I41" s="1"/>
      <c r="J41" s="1"/>
      <c r="K41" s="1"/>
    </row>
    <row r="42" ht="12.75" customHeight="1">
      <c r="A42" s="1"/>
      <c r="B42" s="1"/>
      <c r="C42" s="1"/>
      <c r="D42" s="1"/>
      <c r="E42" s="1"/>
      <c r="F42" s="1"/>
      <c r="G42" s="1"/>
      <c r="H42" s="1"/>
      <c r="I42" s="1"/>
      <c r="J42" s="1"/>
      <c r="K42" s="1"/>
    </row>
    <row r="43" ht="12.75" customHeight="1">
      <c r="A43" s="1"/>
      <c r="B43" s="1"/>
      <c r="C43" s="1"/>
      <c r="D43" s="1"/>
      <c r="E43" s="1"/>
      <c r="F43" s="1"/>
      <c r="G43" s="1"/>
      <c r="H43" s="1"/>
      <c r="I43" s="1"/>
      <c r="J43" s="1"/>
      <c r="K43" s="1"/>
    </row>
    <row r="44" ht="12.75" customHeight="1">
      <c r="A44" s="1"/>
      <c r="B44" s="1"/>
      <c r="C44" s="1"/>
      <c r="D44" s="1"/>
      <c r="E44" s="1"/>
      <c r="F44" s="1"/>
      <c r="G44" s="1"/>
      <c r="H44" s="1"/>
      <c r="I44" s="1"/>
      <c r="J44" s="1"/>
      <c r="K44" s="1"/>
    </row>
    <row r="45" ht="12.75" customHeight="1">
      <c r="A45" s="1"/>
      <c r="B45" s="1"/>
      <c r="C45" s="1"/>
      <c r="D45" s="1"/>
      <c r="E45" s="1"/>
      <c r="F45" s="1"/>
      <c r="G45" s="1"/>
      <c r="H45" s="1"/>
      <c r="I45" s="1"/>
      <c r="J45" s="1"/>
      <c r="K45" s="1"/>
    </row>
    <row r="46" ht="12.75" customHeight="1">
      <c r="A46" s="1"/>
      <c r="B46" s="1"/>
      <c r="C46" s="1"/>
      <c r="D46" s="1"/>
      <c r="E46" s="1"/>
      <c r="F46" s="1"/>
      <c r="G46" s="1"/>
      <c r="H46" s="1"/>
      <c r="I46" s="1"/>
      <c r="J46" s="1"/>
      <c r="K46" s="1"/>
    </row>
    <row r="47" ht="12.75" customHeight="1">
      <c r="A47" s="1"/>
      <c r="B47" s="1"/>
      <c r="C47" s="1"/>
      <c r="D47" s="1"/>
      <c r="E47" s="1"/>
      <c r="F47" s="1"/>
      <c r="G47" s="1"/>
      <c r="H47" s="1"/>
      <c r="I47" s="1"/>
      <c r="J47" s="1"/>
      <c r="K47" s="1"/>
    </row>
    <row r="48" ht="12.75" customHeight="1">
      <c r="A48" s="1"/>
      <c r="B48" s="1"/>
      <c r="C48" s="1"/>
      <c r="D48" s="1"/>
      <c r="E48" s="1"/>
      <c r="F48" s="1"/>
      <c r="G48" s="1"/>
      <c r="H48" s="1"/>
      <c r="I48" s="1"/>
      <c r="J48" s="1"/>
      <c r="K48" s="1"/>
    </row>
    <row r="49" ht="12.75" customHeight="1">
      <c r="A49" s="1"/>
      <c r="B49" s="1"/>
      <c r="C49" s="1"/>
      <c r="D49" s="1"/>
      <c r="E49" s="1"/>
      <c r="F49" s="1"/>
      <c r="G49" s="1"/>
      <c r="H49" s="1"/>
      <c r="I49" s="1"/>
      <c r="J49" s="1"/>
      <c r="K49" s="1"/>
    </row>
    <row r="50" ht="12.75" customHeight="1">
      <c r="A50" s="1"/>
      <c r="B50" s="1"/>
      <c r="C50" s="1"/>
      <c r="D50" s="1"/>
      <c r="E50" s="1"/>
      <c r="F50" s="1"/>
      <c r="G50" s="1"/>
      <c r="H50" s="1"/>
      <c r="I50" s="1"/>
      <c r="J50" s="1"/>
      <c r="K50" s="1"/>
    </row>
    <row r="51" ht="12.75" customHeight="1">
      <c r="A51" s="1"/>
      <c r="B51" s="1"/>
      <c r="C51" s="1"/>
      <c r="D51" s="1"/>
      <c r="E51" s="1"/>
      <c r="F51" s="1"/>
      <c r="G51" s="1"/>
      <c r="H51" s="1"/>
      <c r="I51" s="1"/>
      <c r="J51" s="1"/>
      <c r="K51" s="1"/>
    </row>
    <row r="52" ht="12.75" customHeight="1">
      <c r="A52" s="1"/>
      <c r="B52" s="1"/>
      <c r="C52" s="1"/>
      <c r="D52" s="1"/>
      <c r="E52" s="1"/>
      <c r="F52" s="1"/>
      <c r="G52" s="1"/>
      <c r="H52" s="1"/>
      <c r="I52" s="1"/>
      <c r="J52" s="1"/>
      <c r="K52" s="1"/>
    </row>
    <row r="53" ht="12.75" customHeight="1">
      <c r="A53" s="1"/>
      <c r="B53" s="1"/>
      <c r="C53" s="1"/>
      <c r="D53" s="1"/>
      <c r="E53" s="1"/>
      <c r="F53" s="1"/>
      <c r="G53" s="1"/>
      <c r="H53" s="1"/>
      <c r="I53" s="1"/>
      <c r="J53" s="1"/>
      <c r="K53" s="1"/>
    </row>
    <row r="54" ht="12.75" customHeight="1">
      <c r="A54" s="1"/>
      <c r="B54" s="1"/>
      <c r="C54" s="1"/>
      <c r="D54" s="1"/>
      <c r="E54" s="1"/>
      <c r="F54" s="1"/>
      <c r="G54" s="1"/>
      <c r="H54" s="1"/>
      <c r="I54" s="1"/>
      <c r="J54" s="1"/>
      <c r="K54" s="1"/>
    </row>
    <row r="55" ht="12.75" customHeight="1">
      <c r="A55" s="1"/>
      <c r="B55" s="1"/>
      <c r="C55" s="1"/>
      <c r="D55" s="1"/>
      <c r="E55" s="1"/>
      <c r="F55" s="1"/>
      <c r="G55" s="1"/>
      <c r="H55" s="1"/>
      <c r="I55" s="1"/>
      <c r="J55" s="1"/>
      <c r="K55" s="1"/>
    </row>
    <row r="56" ht="12.75" customHeight="1">
      <c r="A56" s="1"/>
      <c r="B56" s="1"/>
      <c r="C56" s="1"/>
      <c r="D56" s="1"/>
      <c r="E56" s="1"/>
      <c r="F56" s="1"/>
      <c r="G56" s="1"/>
      <c r="H56" s="1"/>
      <c r="I56" s="1"/>
      <c r="J56" s="1"/>
      <c r="K56" s="1"/>
    </row>
    <row r="57" ht="12.75" customHeight="1">
      <c r="A57" s="1"/>
      <c r="B57" s="1"/>
      <c r="C57" s="1"/>
      <c r="D57" s="1"/>
      <c r="E57" s="1"/>
      <c r="F57" s="1"/>
      <c r="G57" s="1"/>
      <c r="H57" s="1"/>
      <c r="I57" s="1"/>
      <c r="J57" s="1"/>
      <c r="K57" s="1"/>
    </row>
    <row r="58" ht="12.75" customHeight="1">
      <c r="A58" s="1"/>
      <c r="B58" s="1"/>
      <c r="C58" s="1"/>
      <c r="D58" s="1"/>
      <c r="E58" s="1"/>
      <c r="F58" s="1"/>
      <c r="G58" s="1"/>
      <c r="H58" s="1"/>
      <c r="I58" s="1"/>
      <c r="J58" s="1"/>
      <c r="K58" s="1"/>
    </row>
    <row r="59" ht="12.75" customHeight="1">
      <c r="A59" s="1"/>
      <c r="B59" s="1"/>
      <c r="C59" s="1"/>
      <c r="D59" s="1"/>
      <c r="E59" s="1"/>
      <c r="F59" s="1"/>
      <c r="G59" s="1"/>
      <c r="H59" s="1"/>
      <c r="I59" s="1"/>
      <c r="J59" s="1"/>
      <c r="K59" s="1"/>
    </row>
    <row r="60" ht="12.75" customHeight="1">
      <c r="A60" s="1"/>
      <c r="B60" s="1"/>
      <c r="C60" s="1"/>
      <c r="D60" s="1"/>
      <c r="E60" s="1"/>
      <c r="F60" s="1"/>
      <c r="G60" s="1"/>
      <c r="H60" s="1"/>
      <c r="I60" s="1"/>
      <c r="J60" s="1"/>
      <c r="K60" s="1"/>
    </row>
    <row r="61" ht="12.75" customHeight="1">
      <c r="A61" s="1"/>
      <c r="B61" s="1"/>
      <c r="C61" s="1"/>
      <c r="D61" s="1"/>
      <c r="E61" s="1"/>
      <c r="F61" s="1"/>
      <c r="G61" s="1"/>
      <c r="H61" s="1"/>
      <c r="I61" s="1"/>
      <c r="J61" s="1"/>
      <c r="K61" s="1"/>
    </row>
    <row r="62" ht="12.75" customHeight="1">
      <c r="A62" s="1"/>
      <c r="B62" s="1"/>
      <c r="C62" s="1"/>
      <c r="D62" s="1"/>
      <c r="E62" s="1"/>
      <c r="F62" s="1"/>
      <c r="G62" s="1"/>
      <c r="H62" s="1"/>
      <c r="I62" s="1"/>
      <c r="J62" s="1"/>
      <c r="K62" s="1"/>
    </row>
    <row r="63" ht="12.75" customHeight="1">
      <c r="A63" s="1"/>
      <c r="B63" s="1"/>
      <c r="C63" s="1"/>
      <c r="D63" s="1"/>
      <c r="E63" s="1"/>
      <c r="F63" s="1"/>
      <c r="G63" s="1"/>
      <c r="H63" s="1"/>
      <c r="I63" s="1"/>
      <c r="J63" s="1"/>
      <c r="K63" s="1"/>
    </row>
    <row r="64" ht="12.75" customHeight="1">
      <c r="A64" s="1"/>
      <c r="B64" s="1"/>
      <c r="C64" s="1"/>
      <c r="D64" s="1"/>
      <c r="E64" s="1"/>
      <c r="F64" s="1"/>
      <c r="G64" s="1"/>
      <c r="H64" s="1"/>
      <c r="I64" s="1"/>
      <c r="J64" s="1"/>
      <c r="K64" s="1"/>
    </row>
    <row r="65" ht="12.75" customHeight="1">
      <c r="A65" s="1"/>
      <c r="B65" s="1"/>
      <c r="C65" s="1"/>
      <c r="D65" s="1"/>
      <c r="E65" s="1"/>
      <c r="F65" s="1"/>
      <c r="G65" s="1"/>
      <c r="H65" s="1"/>
      <c r="I65" s="1"/>
      <c r="J65" s="1"/>
      <c r="K65" s="1"/>
    </row>
    <row r="66" ht="12.75" customHeight="1">
      <c r="A66" s="1"/>
      <c r="B66" s="1"/>
      <c r="C66" s="1"/>
      <c r="D66" s="1"/>
      <c r="E66" s="1"/>
      <c r="F66" s="1"/>
      <c r="G66" s="1"/>
      <c r="H66" s="1"/>
      <c r="I66" s="1"/>
      <c r="J66" s="1"/>
      <c r="K66" s="1"/>
    </row>
    <row r="67" ht="12.75" customHeight="1">
      <c r="A67" s="1"/>
      <c r="B67" s="1"/>
      <c r="C67" s="1"/>
      <c r="D67" s="1"/>
      <c r="E67" s="1"/>
      <c r="F67" s="1"/>
      <c r="G67" s="1"/>
      <c r="H67" s="1"/>
      <c r="I67" s="1"/>
      <c r="J67" s="1"/>
      <c r="K67" s="1"/>
    </row>
    <row r="68" ht="12.75" customHeight="1">
      <c r="A68" s="1"/>
      <c r="B68" s="1"/>
      <c r="C68" s="1"/>
      <c r="D68" s="1"/>
      <c r="E68" s="1"/>
      <c r="F68" s="1"/>
      <c r="G68" s="1"/>
      <c r="H68" s="1"/>
      <c r="I68" s="1"/>
      <c r="J68" s="1"/>
      <c r="K68" s="1"/>
    </row>
    <row r="69" ht="12.75" customHeight="1">
      <c r="A69" s="1"/>
      <c r="B69" s="1"/>
      <c r="C69" s="1"/>
      <c r="D69" s="1"/>
      <c r="E69" s="1"/>
      <c r="F69" s="1"/>
      <c r="G69" s="1"/>
      <c r="H69" s="1"/>
      <c r="I69" s="1"/>
      <c r="J69" s="1"/>
      <c r="K69" s="1"/>
    </row>
    <row r="70" ht="12.75" customHeight="1">
      <c r="A70" s="1"/>
      <c r="B70" s="1"/>
      <c r="C70" s="1"/>
      <c r="D70" s="1"/>
      <c r="E70" s="1"/>
      <c r="F70" s="1"/>
      <c r="G70" s="1"/>
      <c r="H70" s="1"/>
      <c r="I70" s="1"/>
      <c r="J70" s="1"/>
      <c r="K70" s="1"/>
    </row>
    <row r="71" ht="12.75" customHeight="1">
      <c r="A71" s="1"/>
      <c r="B71" s="1"/>
      <c r="C71" s="1"/>
      <c r="D71" s="1"/>
      <c r="E71" s="1"/>
      <c r="F71" s="1"/>
      <c r="G71" s="1"/>
      <c r="H71" s="1"/>
      <c r="I71" s="1"/>
      <c r="J71" s="1"/>
      <c r="K71" s="1"/>
    </row>
    <row r="72" ht="12.75" customHeight="1">
      <c r="A72" s="1"/>
      <c r="B72" s="1"/>
      <c r="C72" s="1"/>
      <c r="D72" s="1"/>
      <c r="E72" s="1"/>
      <c r="F72" s="1"/>
      <c r="G72" s="1"/>
      <c r="H72" s="1"/>
      <c r="I72" s="1"/>
      <c r="J72" s="1"/>
      <c r="K72" s="1"/>
    </row>
    <row r="73" ht="12.75" customHeight="1">
      <c r="A73" s="1"/>
      <c r="B73" s="1"/>
      <c r="C73" s="1"/>
      <c r="D73" s="1"/>
      <c r="E73" s="1"/>
      <c r="F73" s="1"/>
      <c r="G73" s="1"/>
      <c r="H73" s="1"/>
      <c r="I73" s="1"/>
      <c r="J73" s="1"/>
      <c r="K73" s="1"/>
    </row>
    <row r="74" ht="12.75" customHeight="1">
      <c r="A74" s="1"/>
      <c r="B74" s="1"/>
      <c r="C74" s="1"/>
      <c r="D74" s="1"/>
      <c r="E74" s="1"/>
      <c r="F74" s="1"/>
      <c r="G74" s="1"/>
      <c r="H74" s="1"/>
      <c r="I74" s="1"/>
      <c r="J74" s="1"/>
      <c r="K74" s="1"/>
    </row>
    <row r="75" ht="12.75" customHeight="1">
      <c r="A75" s="1"/>
      <c r="B75" s="1"/>
      <c r="C75" s="1"/>
      <c r="D75" s="1"/>
      <c r="E75" s="1"/>
      <c r="F75" s="1"/>
      <c r="G75" s="1"/>
      <c r="H75" s="1"/>
      <c r="I75" s="1"/>
      <c r="J75" s="1"/>
      <c r="K75" s="1"/>
    </row>
    <row r="76" ht="12.75" customHeight="1">
      <c r="A76" s="1"/>
      <c r="B76" s="1"/>
      <c r="C76" s="1"/>
      <c r="D76" s="1"/>
      <c r="E76" s="1"/>
      <c r="F76" s="1"/>
      <c r="G76" s="1"/>
      <c r="H76" s="1"/>
      <c r="I76" s="1"/>
      <c r="J76" s="1"/>
      <c r="K76" s="1"/>
    </row>
    <row r="77" ht="12.75" customHeight="1">
      <c r="A77" s="1"/>
      <c r="B77" s="1"/>
      <c r="C77" s="1"/>
      <c r="D77" s="1"/>
      <c r="E77" s="1"/>
      <c r="F77" s="1"/>
      <c r="G77" s="1"/>
      <c r="H77" s="1"/>
      <c r="I77" s="1"/>
      <c r="J77" s="1"/>
      <c r="K77" s="1"/>
    </row>
    <row r="78" ht="12.75" customHeight="1">
      <c r="A78" s="1"/>
      <c r="B78" s="1"/>
      <c r="C78" s="1"/>
      <c r="D78" s="1"/>
      <c r="E78" s="1"/>
      <c r="F78" s="1"/>
      <c r="G78" s="1"/>
      <c r="H78" s="1"/>
      <c r="I78" s="1"/>
      <c r="J78" s="1"/>
      <c r="K78" s="1"/>
    </row>
    <row r="79" ht="12.75" customHeight="1">
      <c r="A79" s="1"/>
      <c r="B79" s="1"/>
      <c r="C79" s="1"/>
      <c r="D79" s="1"/>
      <c r="E79" s="1"/>
      <c r="F79" s="1"/>
      <c r="G79" s="1"/>
      <c r="H79" s="1"/>
      <c r="I79" s="1"/>
      <c r="J79" s="1"/>
      <c r="K79" s="1"/>
    </row>
    <row r="80" ht="12.75" customHeight="1">
      <c r="A80" s="1"/>
      <c r="B80" s="1"/>
      <c r="C80" s="1"/>
      <c r="D80" s="1"/>
      <c r="E80" s="1"/>
      <c r="F80" s="1"/>
      <c r="G80" s="1"/>
      <c r="H80" s="1"/>
      <c r="I80" s="1"/>
      <c r="J80" s="1"/>
      <c r="K80" s="1"/>
    </row>
    <row r="81" ht="12.75" customHeight="1">
      <c r="A81" s="1"/>
      <c r="B81" s="1"/>
      <c r="C81" s="1"/>
      <c r="D81" s="1"/>
      <c r="E81" s="1"/>
      <c r="F81" s="1"/>
      <c r="G81" s="1"/>
      <c r="H81" s="1"/>
      <c r="I81" s="1"/>
      <c r="J81" s="1"/>
      <c r="K81" s="1"/>
    </row>
    <row r="82" ht="12.75" customHeight="1">
      <c r="A82" s="1"/>
      <c r="B82" s="1"/>
      <c r="C82" s="1"/>
      <c r="D82" s="1"/>
      <c r="E82" s="1"/>
      <c r="F82" s="1"/>
      <c r="G82" s="1"/>
      <c r="H82" s="1"/>
      <c r="I82" s="1"/>
      <c r="J82" s="1"/>
      <c r="K82" s="1"/>
    </row>
    <row r="83" ht="12.75" customHeight="1">
      <c r="A83" s="1"/>
      <c r="B83" s="1"/>
      <c r="C83" s="1"/>
      <c r="D83" s="1"/>
      <c r="E83" s="1"/>
      <c r="F83" s="1"/>
      <c r="G83" s="1"/>
      <c r="H83" s="1"/>
      <c r="I83" s="1"/>
      <c r="J83" s="1"/>
      <c r="K83" s="1"/>
    </row>
    <row r="84" ht="12.75" customHeight="1">
      <c r="A84" s="1"/>
      <c r="B84" s="1"/>
      <c r="C84" s="1"/>
      <c r="D84" s="1"/>
      <c r="E84" s="1"/>
      <c r="F84" s="1"/>
      <c r="G84" s="1"/>
      <c r="H84" s="1"/>
      <c r="I84" s="1"/>
      <c r="J84" s="1"/>
      <c r="K84" s="1"/>
    </row>
    <row r="85" ht="12.75" customHeight="1">
      <c r="A85" s="1"/>
      <c r="B85" s="1"/>
      <c r="C85" s="1"/>
      <c r="D85" s="1"/>
      <c r="E85" s="1"/>
      <c r="F85" s="1"/>
      <c r="G85" s="1"/>
      <c r="H85" s="1"/>
      <c r="I85" s="1"/>
      <c r="J85" s="1"/>
      <c r="K85" s="1"/>
    </row>
    <row r="86" ht="12.75" customHeight="1">
      <c r="A86" s="1"/>
      <c r="B86" s="1"/>
      <c r="C86" s="1"/>
      <c r="D86" s="1"/>
      <c r="E86" s="1"/>
      <c r="F86" s="1"/>
      <c r="G86" s="1"/>
      <c r="H86" s="1"/>
      <c r="I86" s="1"/>
      <c r="J86" s="1"/>
      <c r="K86" s="1"/>
    </row>
    <row r="87" ht="12.75" customHeight="1">
      <c r="A87" s="1"/>
      <c r="B87" s="1"/>
      <c r="C87" s="1"/>
      <c r="D87" s="1"/>
      <c r="E87" s="1"/>
      <c r="F87" s="1"/>
      <c r="G87" s="1"/>
      <c r="H87" s="1"/>
      <c r="I87" s="1"/>
      <c r="J87" s="1"/>
      <c r="K87" s="1"/>
    </row>
    <row r="88" ht="12.75" customHeight="1">
      <c r="A88" s="1"/>
      <c r="B88" s="1"/>
      <c r="C88" s="1"/>
      <c r="D88" s="1"/>
      <c r="E88" s="1"/>
      <c r="F88" s="1"/>
      <c r="G88" s="1"/>
      <c r="H88" s="1"/>
      <c r="I88" s="1"/>
      <c r="J88" s="1"/>
      <c r="K88" s="1"/>
    </row>
    <row r="89" ht="12.75" customHeight="1">
      <c r="A89" s="1"/>
      <c r="B89" s="1"/>
      <c r="C89" s="1"/>
      <c r="D89" s="1"/>
      <c r="E89" s="1"/>
      <c r="F89" s="1"/>
      <c r="G89" s="1"/>
      <c r="H89" s="1"/>
      <c r="I89" s="1"/>
      <c r="J89" s="1"/>
      <c r="K89" s="1"/>
    </row>
    <row r="90" ht="12.75" customHeight="1">
      <c r="A90" s="1"/>
      <c r="B90" s="1"/>
      <c r="C90" s="1"/>
      <c r="D90" s="1"/>
      <c r="E90" s="1"/>
      <c r="F90" s="1"/>
      <c r="G90" s="1"/>
      <c r="H90" s="1"/>
      <c r="I90" s="1"/>
      <c r="J90" s="1"/>
      <c r="K90" s="1"/>
    </row>
    <row r="91" ht="12.75" customHeight="1">
      <c r="A91" s="1"/>
      <c r="B91" s="1"/>
      <c r="C91" s="1"/>
      <c r="D91" s="1"/>
      <c r="E91" s="1"/>
      <c r="F91" s="1"/>
      <c r="G91" s="1"/>
      <c r="H91" s="1"/>
      <c r="I91" s="1"/>
      <c r="J91" s="1"/>
      <c r="K91" s="1"/>
    </row>
    <row r="92" ht="12.75" customHeight="1">
      <c r="A92" s="1"/>
      <c r="B92" s="1"/>
      <c r="C92" s="1"/>
      <c r="D92" s="1"/>
      <c r="E92" s="1"/>
      <c r="F92" s="1"/>
      <c r="G92" s="1"/>
      <c r="H92" s="1"/>
      <c r="I92" s="1"/>
      <c r="J92" s="1"/>
      <c r="K92" s="1"/>
    </row>
    <row r="93" ht="12.75" customHeight="1">
      <c r="A93" s="1"/>
      <c r="B93" s="1"/>
      <c r="C93" s="1"/>
      <c r="D93" s="1"/>
      <c r="E93" s="1"/>
      <c r="F93" s="1"/>
      <c r="G93" s="1"/>
      <c r="H93" s="1"/>
      <c r="I93" s="1"/>
      <c r="J93" s="1"/>
      <c r="K93" s="1"/>
    </row>
    <row r="94" ht="12.75" customHeight="1">
      <c r="A94" s="1"/>
      <c r="B94" s="1"/>
      <c r="C94" s="1"/>
      <c r="D94" s="1"/>
      <c r="E94" s="1"/>
      <c r="F94" s="1"/>
      <c r="G94" s="1"/>
      <c r="H94" s="1"/>
      <c r="I94" s="1"/>
      <c r="J94" s="1"/>
      <c r="K94" s="1"/>
    </row>
    <row r="95" ht="12.75" customHeight="1">
      <c r="A95" s="1"/>
      <c r="B95" s="1"/>
      <c r="C95" s="1"/>
      <c r="D95" s="1"/>
      <c r="E95" s="1"/>
      <c r="F95" s="1"/>
      <c r="G95" s="1"/>
      <c r="H95" s="1"/>
      <c r="I95" s="1"/>
      <c r="J95" s="1"/>
      <c r="K95" s="1"/>
    </row>
    <row r="96" ht="12.75" customHeight="1">
      <c r="A96" s="1"/>
      <c r="B96" s="1"/>
      <c r="C96" s="1"/>
      <c r="D96" s="1"/>
      <c r="E96" s="1"/>
      <c r="F96" s="1"/>
      <c r="G96" s="1"/>
      <c r="H96" s="1"/>
      <c r="I96" s="1"/>
      <c r="J96" s="1"/>
      <c r="K96" s="1"/>
    </row>
    <row r="97" ht="12.75" customHeight="1">
      <c r="A97" s="1"/>
      <c r="B97" s="1"/>
      <c r="C97" s="1"/>
      <c r="D97" s="1"/>
      <c r="E97" s="1"/>
      <c r="F97" s="1"/>
      <c r="G97" s="1"/>
      <c r="H97" s="1"/>
      <c r="I97" s="1"/>
      <c r="J97" s="1"/>
      <c r="K97" s="1"/>
    </row>
    <row r="98" ht="12.75" customHeight="1">
      <c r="A98" s="1"/>
      <c r="B98" s="1"/>
      <c r="C98" s="1"/>
      <c r="D98" s="1"/>
      <c r="E98" s="1"/>
      <c r="F98" s="1"/>
      <c r="G98" s="1"/>
      <c r="H98" s="1"/>
      <c r="I98" s="1"/>
      <c r="J98" s="1"/>
      <c r="K98" s="1"/>
    </row>
    <row r="99" ht="12.75" customHeight="1">
      <c r="A99" s="1"/>
      <c r="B99" s="1"/>
      <c r="C99" s="1"/>
      <c r="D99" s="1"/>
      <c r="E99" s="1"/>
      <c r="F99" s="1"/>
      <c r="G99" s="1"/>
      <c r="H99" s="1"/>
      <c r="I99" s="1"/>
      <c r="J99" s="1"/>
      <c r="K99" s="1"/>
    </row>
    <row r="100" ht="12.75" customHeight="1">
      <c r="A100" s="1"/>
      <c r="B100" s="1"/>
      <c r="C100" s="1"/>
      <c r="D100" s="1"/>
      <c r="E100" s="1"/>
      <c r="F100" s="1"/>
      <c r="G100" s="1"/>
      <c r="H100" s="1"/>
      <c r="I100" s="1"/>
      <c r="J100" s="1"/>
      <c r="K100" s="1"/>
    </row>
  </sheetData>
  <mergeCells count="3">
    <mergeCell ref="B10:I10"/>
    <mergeCell ref="B11:I11"/>
    <mergeCell ref="B12:I1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3.57"/>
    <col customWidth="1" min="2" max="2" width="74.71"/>
    <col customWidth="1" min="3" max="3" width="17.14"/>
    <col customWidth="1" min="4" max="6" width="13.0"/>
    <col customWidth="1" min="7" max="7" width="11.0"/>
    <col customWidth="1" min="8" max="12" width="10.57"/>
  </cols>
  <sheetData>
    <row r="1" ht="137.25" customHeight="1">
      <c r="A1" s="5"/>
      <c r="B1" s="6" t="s">
        <v>9</v>
      </c>
      <c r="D1" s="7"/>
      <c r="E1" s="5"/>
      <c r="F1" s="5"/>
      <c r="G1" s="5"/>
      <c r="H1" s="5"/>
      <c r="I1" s="5"/>
      <c r="J1" s="5"/>
      <c r="K1" s="5"/>
      <c r="L1" s="5"/>
    </row>
    <row r="2" ht="15.0" customHeight="1">
      <c r="A2" s="5"/>
      <c r="B2" s="6"/>
      <c r="C2" s="7"/>
      <c r="D2" s="7"/>
      <c r="E2" s="5"/>
      <c r="F2" s="5"/>
      <c r="G2" s="5"/>
      <c r="H2" s="5"/>
      <c r="I2" s="5"/>
      <c r="J2" s="5"/>
      <c r="K2" s="5"/>
      <c r="L2" s="5"/>
    </row>
    <row r="3" ht="15.0" customHeight="1">
      <c r="A3" s="5"/>
      <c r="B3" s="8" t="s">
        <v>10</v>
      </c>
      <c r="D3" s="5"/>
      <c r="E3" s="5"/>
      <c r="F3" s="5"/>
      <c r="G3" s="5"/>
      <c r="H3" s="5"/>
      <c r="I3" s="5"/>
      <c r="J3" s="5"/>
      <c r="K3" s="5"/>
      <c r="L3" s="5"/>
    </row>
    <row r="4" ht="15.0" customHeight="1">
      <c r="A4" s="5"/>
      <c r="B4" s="9" t="s">
        <v>11</v>
      </c>
      <c r="C4" s="10">
        <v>45000.0</v>
      </c>
      <c r="D4" s="9"/>
      <c r="E4" s="9"/>
      <c r="F4" s="9"/>
      <c r="G4" s="9"/>
      <c r="H4" s="9"/>
      <c r="I4" s="9"/>
      <c r="J4" s="9"/>
      <c r="K4" s="5"/>
      <c r="L4" s="5"/>
    </row>
    <row r="5" ht="15.0" customHeight="1">
      <c r="A5" s="11"/>
      <c r="B5" s="9" t="s">
        <v>12</v>
      </c>
      <c r="C5" s="10">
        <v>250000.0</v>
      </c>
      <c r="D5" s="9"/>
      <c r="E5" s="9"/>
      <c r="F5" s="9"/>
      <c r="G5" s="9"/>
      <c r="H5" s="9"/>
      <c r="I5" s="9"/>
      <c r="J5" s="9"/>
      <c r="K5" s="5"/>
      <c r="L5" s="5"/>
    </row>
    <row r="6" ht="15.0" customHeight="1">
      <c r="A6" s="5"/>
      <c r="B6" s="9" t="s">
        <v>13</v>
      </c>
      <c r="C6" s="12">
        <v>5.0</v>
      </c>
      <c r="D6" s="9"/>
      <c r="E6" s="9"/>
      <c r="F6" s="9"/>
      <c r="G6" s="9"/>
      <c r="H6" s="9"/>
      <c r="I6" s="9"/>
      <c r="J6" s="9"/>
      <c r="K6" s="5"/>
      <c r="L6" s="5"/>
    </row>
    <row r="7" ht="15.0" customHeight="1">
      <c r="A7" s="5"/>
      <c r="B7" s="9" t="s">
        <v>14</v>
      </c>
      <c r="C7" s="10">
        <v>50000.0</v>
      </c>
      <c r="D7" s="9"/>
      <c r="E7" s="9"/>
      <c r="F7" s="9"/>
      <c r="G7" s="9"/>
      <c r="H7" s="9"/>
      <c r="I7" s="9"/>
      <c r="J7" s="9"/>
      <c r="K7" s="5"/>
      <c r="L7" s="5"/>
    </row>
    <row r="8" ht="15.0" customHeight="1">
      <c r="A8" s="5"/>
      <c r="B8" s="9" t="s">
        <v>15</v>
      </c>
      <c r="C8" s="13" t="s">
        <v>16</v>
      </c>
      <c r="D8" s="9"/>
      <c r="E8" s="9"/>
      <c r="F8" s="9"/>
      <c r="G8" s="9"/>
      <c r="H8" s="9"/>
      <c r="I8" s="9"/>
      <c r="J8" s="9"/>
      <c r="K8" s="5"/>
      <c r="L8" s="5"/>
    </row>
    <row r="9" ht="15.0" customHeight="1">
      <c r="A9" s="5"/>
      <c r="B9" s="9" t="s">
        <v>17</v>
      </c>
      <c r="C9" s="10">
        <v>150000.0</v>
      </c>
      <c r="D9" s="9"/>
      <c r="E9" s="9"/>
      <c r="F9" s="9"/>
      <c r="G9" s="9"/>
      <c r="H9" s="9"/>
      <c r="I9" s="9"/>
      <c r="J9" s="9"/>
      <c r="K9" s="5"/>
      <c r="L9" s="5"/>
    </row>
    <row r="10" ht="15.0" customHeight="1">
      <c r="A10" s="5"/>
      <c r="B10" s="9" t="s">
        <v>18</v>
      </c>
      <c r="C10" s="10">
        <v>350000.0</v>
      </c>
      <c r="D10" s="9"/>
      <c r="E10" s="9"/>
      <c r="F10" s="9"/>
      <c r="G10" s="9"/>
      <c r="H10" s="9"/>
      <c r="I10" s="9"/>
      <c r="J10" s="9"/>
      <c r="K10" s="5"/>
      <c r="L10" s="5"/>
    </row>
    <row r="11" ht="15.0" customHeight="1">
      <c r="A11" s="5"/>
      <c r="B11" s="9" t="s">
        <v>19</v>
      </c>
      <c r="C11" s="10">
        <v>170000.0</v>
      </c>
      <c r="D11" s="9"/>
      <c r="E11" s="9"/>
      <c r="F11" s="9"/>
      <c r="G11" s="9"/>
      <c r="H11" s="9"/>
      <c r="I11" s="9"/>
      <c r="J11" s="9"/>
      <c r="K11" s="5"/>
      <c r="L11" s="5"/>
    </row>
    <row r="12" ht="15.0" customHeight="1">
      <c r="A12" s="5"/>
      <c r="B12" s="9" t="s">
        <v>20</v>
      </c>
      <c r="C12" s="10">
        <v>55000.0</v>
      </c>
      <c r="D12" s="9"/>
      <c r="E12" s="9"/>
      <c r="F12" s="9"/>
      <c r="G12" s="9"/>
      <c r="H12" s="9"/>
      <c r="I12" s="9"/>
      <c r="J12" s="9"/>
      <c r="K12" s="5"/>
      <c r="L12" s="5"/>
    </row>
    <row r="13" ht="15.0" customHeight="1">
      <c r="A13" s="5"/>
      <c r="B13" s="9" t="s">
        <v>21</v>
      </c>
      <c r="C13" s="10">
        <v>200000.0</v>
      </c>
      <c r="D13" s="9"/>
      <c r="E13" s="9"/>
      <c r="F13" s="9"/>
      <c r="G13" s="9"/>
      <c r="H13" s="9"/>
      <c r="I13" s="9"/>
      <c r="J13" s="9"/>
      <c r="K13" s="5"/>
      <c r="L13" s="5"/>
    </row>
    <row r="14" ht="15.0" customHeight="1">
      <c r="A14" s="5"/>
      <c r="B14" s="9" t="s">
        <v>22</v>
      </c>
      <c r="C14" s="14">
        <v>0.25</v>
      </c>
      <c r="D14" s="9"/>
      <c r="E14" s="9"/>
      <c r="F14" s="9"/>
      <c r="G14" s="9"/>
      <c r="H14" s="9"/>
      <c r="I14" s="9"/>
      <c r="J14" s="9"/>
      <c r="K14" s="5"/>
      <c r="L14" s="9"/>
    </row>
    <row r="15" ht="15.0" customHeight="1">
      <c r="A15" s="5"/>
      <c r="B15" s="9" t="s">
        <v>23</v>
      </c>
      <c r="C15" s="14"/>
      <c r="D15" s="9"/>
      <c r="E15" s="9"/>
      <c r="F15" s="9"/>
      <c r="G15" s="9"/>
      <c r="H15" s="9"/>
      <c r="I15" s="9"/>
      <c r="J15" s="9"/>
      <c r="K15" s="5"/>
      <c r="L15" s="5"/>
    </row>
    <row r="16" ht="15.0" customHeight="1">
      <c r="A16" s="5"/>
      <c r="B16" s="11" t="s">
        <v>24</v>
      </c>
      <c r="C16" s="10">
        <v>60000.0</v>
      </c>
      <c r="D16" s="9"/>
      <c r="E16" s="9"/>
      <c r="F16" s="9"/>
      <c r="G16" s="9"/>
      <c r="H16" s="9"/>
      <c r="I16" s="9"/>
      <c r="J16" s="9"/>
      <c r="K16" s="5"/>
      <c r="L16" s="5"/>
    </row>
    <row r="17" ht="15.0" customHeight="1">
      <c r="A17" s="5"/>
      <c r="B17" s="11" t="s">
        <v>25</v>
      </c>
      <c r="C17" s="10">
        <v>40000.0</v>
      </c>
      <c r="D17" s="9"/>
      <c r="E17" s="9"/>
      <c r="F17" s="9"/>
      <c r="G17" s="9"/>
      <c r="H17" s="9"/>
      <c r="I17" s="9"/>
      <c r="J17" s="9"/>
      <c r="K17" s="5"/>
      <c r="L17" s="5"/>
    </row>
    <row r="18" ht="15.0" customHeight="1">
      <c r="A18" s="5"/>
      <c r="B18" s="11" t="s">
        <v>26</v>
      </c>
      <c r="C18" s="10">
        <v>25000.0</v>
      </c>
      <c r="D18" s="9"/>
      <c r="E18" s="9"/>
      <c r="F18" s="9"/>
      <c r="G18" s="9"/>
      <c r="H18" s="9"/>
      <c r="I18" s="9"/>
      <c r="J18" s="9"/>
      <c r="K18" s="5"/>
      <c r="L18" s="5"/>
    </row>
    <row r="19" ht="15.0" customHeight="1">
      <c r="A19" s="5"/>
      <c r="B19" s="9" t="s">
        <v>27</v>
      </c>
      <c r="C19" s="14">
        <v>0.14</v>
      </c>
      <c r="D19" s="9"/>
      <c r="E19" s="9"/>
      <c r="F19" s="9"/>
      <c r="G19" s="9"/>
      <c r="H19" s="9"/>
      <c r="I19" s="9"/>
      <c r="J19" s="9"/>
      <c r="K19" s="5"/>
      <c r="L19" s="5"/>
    </row>
    <row r="20" ht="15.75" customHeight="1">
      <c r="A20" s="9"/>
      <c r="B20" s="5"/>
      <c r="C20" s="9"/>
      <c r="D20" s="9"/>
      <c r="E20" s="9"/>
      <c r="F20" s="9"/>
      <c r="G20" s="9"/>
      <c r="H20" s="9"/>
      <c r="I20" s="9"/>
      <c r="J20" s="9"/>
      <c r="K20" s="5"/>
      <c r="L20" s="5"/>
    </row>
    <row r="21" ht="15.0" customHeight="1">
      <c r="A21" s="9"/>
      <c r="B21" s="9"/>
      <c r="C21" s="15" t="s">
        <v>28</v>
      </c>
      <c r="G21" s="9"/>
      <c r="H21" s="9"/>
      <c r="I21" s="9"/>
      <c r="J21" s="9"/>
      <c r="K21" s="5"/>
      <c r="L21" s="5"/>
    </row>
    <row r="22" ht="15.0" customHeight="1">
      <c r="A22" s="9"/>
      <c r="B22" s="5"/>
      <c r="C22" s="16">
        <v>0.0</v>
      </c>
      <c r="D22" s="16">
        <v>1.0</v>
      </c>
      <c r="E22" s="16">
        <v>2.0</v>
      </c>
      <c r="F22" s="16">
        <v>3.0</v>
      </c>
      <c r="G22" s="9"/>
      <c r="H22" s="9"/>
      <c r="I22" s="9"/>
      <c r="J22" s="9"/>
      <c r="K22" s="5"/>
      <c r="L22" s="5"/>
    </row>
    <row r="23" ht="15.0" customHeight="1">
      <c r="A23" s="9"/>
      <c r="B23" s="17" t="s">
        <v>29</v>
      </c>
      <c r="C23" s="18" t="str">
        <f>-C5</f>
        <v>($250,000)</v>
      </c>
      <c r="D23" s="9"/>
      <c r="E23" s="9"/>
      <c r="F23" s="18" t="str">
        <f>C9</f>
        <v>$150,000 </v>
      </c>
      <c r="G23" s="9"/>
      <c r="H23" s="9"/>
      <c r="I23" s="9"/>
      <c r="J23" s="9"/>
      <c r="K23" s="5"/>
      <c r="L23" s="5"/>
    </row>
    <row r="24" ht="15.0" customHeight="1">
      <c r="A24" s="9"/>
      <c r="B24" s="17" t="s">
        <v>30</v>
      </c>
      <c r="C24" s="19" t="str">
        <f>-(C16+C17-C18+C4)</f>
        <v>  (120,000)</v>
      </c>
      <c r="D24" s="20"/>
      <c r="E24" s="20"/>
      <c r="F24" s="19" t="str">
        <f>C16+C17-C18</f>
        <v>  75,000 </v>
      </c>
      <c r="G24" s="9"/>
      <c r="H24" s="9"/>
      <c r="I24" s="21"/>
      <c r="J24" s="5"/>
      <c r="K24" s="5"/>
      <c r="L24" s="5"/>
    </row>
    <row r="25" ht="15.0" customHeight="1">
      <c r="A25" s="9"/>
      <c r="B25" s="17"/>
      <c r="C25" s="22"/>
      <c r="D25" s="9"/>
      <c r="E25" s="9"/>
      <c r="F25" s="23"/>
      <c r="G25" s="9"/>
      <c r="H25" s="9"/>
      <c r="I25" s="9"/>
      <c r="J25" s="9"/>
      <c r="K25" s="5"/>
      <c r="L25" s="5"/>
    </row>
    <row r="26" ht="15.0" customHeight="1">
      <c r="A26" s="9"/>
      <c r="B26" s="17" t="s">
        <v>31</v>
      </c>
      <c r="C26" s="9"/>
      <c r="D26" s="18" t="str">
        <f t="shared" ref="D26:F26" si="1">$C$10</f>
        <v>$350,000 </v>
      </c>
      <c r="E26" s="18" t="str">
        <f t="shared" si="1"/>
        <v>$350,000 </v>
      </c>
      <c r="F26" s="18" t="str">
        <f t="shared" si="1"/>
        <v>$350,000 </v>
      </c>
      <c r="G26" s="9"/>
      <c r="H26" s="9"/>
      <c r="I26" s="24"/>
      <c r="J26" s="5"/>
      <c r="K26" s="5"/>
      <c r="L26" s="5"/>
    </row>
    <row r="27" ht="15.0" customHeight="1">
      <c r="A27" s="9"/>
      <c r="B27" s="25" t="s">
        <v>32</v>
      </c>
      <c r="C27" s="20"/>
      <c r="D27" s="26" t="str">
        <f>$C$11+C13</f>
        <v>  370,000 </v>
      </c>
      <c r="E27" s="26" t="str">
        <f t="shared" ref="E27:F27" si="2">$C$11</f>
        <v>  170,000 </v>
      </c>
      <c r="F27" s="26" t="str">
        <f t="shared" si="2"/>
        <v>  170,000 </v>
      </c>
      <c r="G27" s="20"/>
      <c r="H27" s="9"/>
      <c r="I27" s="5"/>
      <c r="J27" s="5"/>
      <c r="K27" s="5"/>
      <c r="L27" s="5"/>
    </row>
    <row r="28" ht="15.0" customHeight="1">
      <c r="A28" s="9"/>
      <c r="B28" s="17" t="s">
        <v>33</v>
      </c>
      <c r="C28" s="20"/>
      <c r="D28" s="19" t="str">
        <f t="shared" ref="D28:F28" si="3">D26-D27</f>
        <v>  (20,000)</v>
      </c>
      <c r="E28" s="19" t="str">
        <f t="shared" si="3"/>
        <v>  180,000 </v>
      </c>
      <c r="F28" s="19" t="str">
        <f t="shared" si="3"/>
        <v>  180,000 </v>
      </c>
      <c r="G28" s="20"/>
      <c r="H28" s="9"/>
      <c r="I28" s="5"/>
      <c r="J28" s="5"/>
      <c r="K28" s="5"/>
      <c r="L28" s="5"/>
    </row>
    <row r="29" ht="15.0" customHeight="1">
      <c r="A29" s="9"/>
      <c r="B29" s="25" t="s">
        <v>34</v>
      </c>
      <c r="C29" s="20"/>
      <c r="D29" s="26" t="str">
        <f t="shared" ref="D29:F29" si="4">$C$12</f>
        <v>  55,000 </v>
      </c>
      <c r="E29" s="26" t="str">
        <f t="shared" si="4"/>
        <v>  55,000 </v>
      </c>
      <c r="F29" s="26" t="str">
        <f t="shared" si="4"/>
        <v>  55,000 </v>
      </c>
      <c r="G29" s="20"/>
      <c r="H29" s="9"/>
      <c r="I29" s="5"/>
      <c r="J29" s="5"/>
      <c r="K29" s="5"/>
      <c r="L29" s="5"/>
    </row>
    <row r="30" ht="15.0" customHeight="1">
      <c r="A30" s="9"/>
      <c r="B30" s="17" t="s">
        <v>35</v>
      </c>
      <c r="C30" s="20"/>
      <c r="D30" s="19" t="str">
        <f t="shared" ref="D30:F30" si="5">D28-D29</f>
        <v>  (75,000)</v>
      </c>
      <c r="E30" s="19" t="str">
        <f t="shared" si="5"/>
        <v>  125,000 </v>
      </c>
      <c r="F30" s="19" t="str">
        <f t="shared" si="5"/>
        <v>  125,000 </v>
      </c>
      <c r="G30" s="20"/>
      <c r="H30" s="9"/>
      <c r="I30" s="5"/>
      <c r="J30" s="5"/>
      <c r="K30" s="5"/>
      <c r="L30" s="5"/>
    </row>
    <row r="31" ht="15.0" customHeight="1">
      <c r="A31" s="9"/>
      <c r="B31" s="25" t="s">
        <v>36</v>
      </c>
      <c r="C31" s="20"/>
      <c r="D31" s="26" t="str">
        <f t="shared" ref="D31:F31" si="6">$C$5/$C$6</f>
        <v>  50,000 </v>
      </c>
      <c r="E31" s="26" t="str">
        <f t="shared" si="6"/>
        <v>  50,000 </v>
      </c>
      <c r="F31" s="26" t="str">
        <f t="shared" si="6"/>
        <v>  50,000 </v>
      </c>
      <c r="G31" s="20"/>
      <c r="H31" s="9"/>
      <c r="I31" s="5"/>
      <c r="J31" s="5"/>
      <c r="K31" s="5"/>
      <c r="L31" s="5"/>
    </row>
    <row r="32" ht="15.0" customHeight="1">
      <c r="A32" s="9"/>
      <c r="B32" s="17" t="s">
        <v>37</v>
      </c>
      <c r="C32" s="20"/>
      <c r="D32" s="19" t="str">
        <f t="shared" ref="D32:E32" si="7">D30-D31</f>
        <v>  (125,000)</v>
      </c>
      <c r="E32" s="19" t="str">
        <f t="shared" si="7"/>
        <v>  75,000 </v>
      </c>
      <c r="F32" s="19" t="str">
        <f>F30-F31+C7</f>
        <v>  125,000 </v>
      </c>
      <c r="G32" s="20"/>
      <c r="H32" s="9"/>
      <c r="I32" s="5"/>
      <c r="J32" s="5"/>
      <c r="K32" s="5"/>
      <c r="L32" s="5"/>
    </row>
    <row r="33" ht="15.0" customHeight="1">
      <c r="A33" s="9"/>
      <c r="B33" s="25" t="s">
        <v>38</v>
      </c>
      <c r="C33" s="20"/>
      <c r="D33" s="26" t="str">
        <f t="shared" ref="D33:F33" si="8">$C$14*D32</f>
        <v>  (31,250)</v>
      </c>
      <c r="E33" s="26" t="str">
        <f t="shared" si="8"/>
        <v>  18,750 </v>
      </c>
      <c r="F33" s="26" t="str">
        <f t="shared" si="8"/>
        <v>  31,250 </v>
      </c>
      <c r="G33" s="20"/>
      <c r="H33" s="9"/>
      <c r="I33" s="5"/>
      <c r="J33" s="5"/>
      <c r="K33" s="5"/>
      <c r="L33" s="5"/>
    </row>
    <row r="34" ht="15.0" customHeight="1">
      <c r="A34" s="9"/>
      <c r="B34" s="17" t="s">
        <v>39</v>
      </c>
      <c r="C34" s="20"/>
      <c r="D34" s="19" t="str">
        <f t="shared" ref="D34:F34" si="9">D32-D33</f>
        <v>  (93,750)</v>
      </c>
      <c r="E34" s="19" t="str">
        <f t="shared" si="9"/>
        <v>  56,250 </v>
      </c>
      <c r="F34" s="19" t="str">
        <f t="shared" si="9"/>
        <v>  93,750 </v>
      </c>
      <c r="G34" s="20"/>
      <c r="H34" s="9"/>
      <c r="I34" s="5"/>
      <c r="J34" s="5"/>
      <c r="K34" s="5"/>
      <c r="L34" s="5"/>
    </row>
    <row r="35" ht="15.0" customHeight="1">
      <c r="A35" s="9"/>
      <c r="B35" s="17"/>
      <c r="C35" s="20"/>
      <c r="D35" s="20"/>
      <c r="E35" s="20"/>
      <c r="F35" s="20"/>
      <c r="G35" s="20"/>
      <c r="H35" s="9"/>
      <c r="I35" s="5"/>
      <c r="J35" s="5"/>
      <c r="K35" s="5"/>
      <c r="L35" s="5"/>
    </row>
    <row r="36" ht="15.0" customHeight="1">
      <c r="A36" s="9"/>
      <c r="B36" s="17" t="s">
        <v>40</v>
      </c>
      <c r="C36" s="18" t="str">
        <f>SUM(C23:C24)</f>
        <v>($370,000)</v>
      </c>
      <c r="D36" s="27" t="str">
        <f t="shared" ref="D36:E36" si="10">D34+D31</f>
        <v>  (43,750)</v>
      </c>
      <c r="E36" s="27" t="str">
        <f t="shared" si="10"/>
        <v>  106,250 </v>
      </c>
      <c r="F36" s="27" t="str">
        <f>F34+F31+SUM(F23:F24)</f>
        <v>  368,750 </v>
      </c>
      <c r="G36" s="9"/>
      <c r="H36" s="9"/>
      <c r="I36" s="5"/>
      <c r="J36" s="5"/>
      <c r="K36" s="5"/>
      <c r="L36" s="5"/>
    </row>
    <row r="37" ht="15.0" customHeight="1">
      <c r="A37" s="9"/>
      <c r="B37" s="17"/>
      <c r="C37" s="9"/>
      <c r="D37" s="22"/>
      <c r="E37" s="22"/>
      <c r="F37" s="22"/>
      <c r="G37" s="9"/>
      <c r="H37" s="9"/>
      <c r="I37" s="5"/>
      <c r="J37" s="5"/>
      <c r="K37" s="5"/>
      <c r="L37" s="5"/>
    </row>
    <row r="38" ht="15.0" customHeight="1">
      <c r="A38" s="5"/>
      <c r="B38" s="17" t="s">
        <v>41</v>
      </c>
      <c r="C38" s="18" t="str">
        <f t="array" ref="C38">NPV(C19,C36:F36)</f>
        <v>($68,180)</v>
      </c>
      <c r="D38" s="28"/>
      <c r="E38" s="5"/>
      <c r="F38" s="5"/>
      <c r="G38" s="5"/>
      <c r="H38" s="5"/>
      <c r="I38" s="5"/>
      <c r="J38" s="5"/>
      <c r="K38" s="5"/>
      <c r="L38" s="5"/>
    </row>
    <row r="39" ht="15.0" customHeight="1">
      <c r="A39" s="5"/>
      <c r="B39" s="17" t="s">
        <v>42</v>
      </c>
      <c r="C39" s="29" t="str">
        <f>E22+((F36+(C36+D36+E36))/F36)</f>
        <v>2.17</v>
      </c>
      <c r="D39" s="28"/>
      <c r="E39" s="5"/>
      <c r="F39" s="5"/>
      <c r="G39" s="5"/>
      <c r="H39" s="5"/>
      <c r="I39" s="5"/>
      <c r="J39" s="5"/>
      <c r="K39" s="5"/>
      <c r="L39" s="5"/>
    </row>
    <row r="40" ht="15.0" customHeight="1">
      <c r="A40" s="5"/>
      <c r="B40" s="17" t="s">
        <v>43</v>
      </c>
      <c r="C40" s="30" t="str">
        <f>AVERAGE(D34:F34)/ABS(SUM(C23,F23,C24,F24)/3)</f>
        <v>39%</v>
      </c>
      <c r="D40" s="28"/>
      <c r="E40" s="5"/>
      <c r="F40" s="5"/>
      <c r="G40" s="5"/>
      <c r="H40" s="5"/>
      <c r="I40" s="5"/>
      <c r="J40" s="5"/>
      <c r="K40" s="5"/>
      <c r="L40" s="5"/>
    </row>
    <row r="41" ht="15.0" customHeight="1">
      <c r="A41" s="9"/>
      <c r="B41" s="17" t="s">
        <v>44</v>
      </c>
      <c r="C41" s="31" t="str">
        <f>SUM(D36:F36)/ABS(C36)</f>
        <v>  1.17 </v>
      </c>
      <c r="D41" s="9"/>
      <c r="E41" s="9"/>
      <c r="F41" s="9"/>
      <c r="G41" s="9"/>
      <c r="H41" s="5"/>
      <c r="I41" s="5"/>
      <c r="J41" s="5"/>
      <c r="K41" s="5"/>
      <c r="L41" s="5"/>
    </row>
    <row r="42" ht="15.0" customHeight="1">
      <c r="A42" s="5"/>
      <c r="B42" s="17" t="s">
        <v>45</v>
      </c>
      <c r="C42" s="32" t="str">
        <f>IRR(C36:F36)</f>
        <v>5%</v>
      </c>
      <c r="D42" s="5"/>
      <c r="E42" s="5"/>
      <c r="F42" s="5"/>
      <c r="G42" s="5"/>
      <c r="H42" s="5"/>
      <c r="I42" s="5"/>
      <c r="J42" s="5"/>
      <c r="K42" s="5"/>
      <c r="L42" s="5"/>
    </row>
    <row r="43" ht="12.75" customHeight="1">
      <c r="A43" s="17"/>
      <c r="B43" s="17"/>
      <c r="C43" s="17"/>
      <c r="D43" s="17"/>
      <c r="E43" s="17"/>
      <c r="F43" s="17"/>
      <c r="G43" s="17"/>
      <c r="H43" s="17"/>
      <c r="I43" s="17"/>
      <c r="J43" s="17"/>
      <c r="K43" s="17"/>
      <c r="L43" s="17"/>
    </row>
    <row r="44" ht="15.75" customHeight="1">
      <c r="A44" s="17"/>
      <c r="B44" s="17"/>
      <c r="C44" s="17"/>
      <c r="D44" s="17"/>
      <c r="E44" s="17"/>
      <c r="F44" s="17"/>
      <c r="G44" s="17"/>
      <c r="H44" s="17"/>
      <c r="I44" s="17"/>
      <c r="J44" s="17"/>
      <c r="K44" s="17"/>
      <c r="L44" s="17"/>
    </row>
    <row r="45" ht="15.75" customHeight="1">
      <c r="A45" s="17"/>
      <c r="B45" s="17"/>
      <c r="C45" s="17"/>
      <c r="D45" s="17"/>
      <c r="E45" s="17"/>
      <c r="F45" s="17"/>
      <c r="G45" s="17"/>
      <c r="H45" s="17"/>
      <c r="I45" s="17"/>
      <c r="J45" s="17"/>
      <c r="K45" s="17"/>
      <c r="L45" s="17"/>
    </row>
    <row r="46" ht="12.75" customHeight="1">
      <c r="A46" s="17"/>
      <c r="B46" s="17"/>
      <c r="C46" s="17"/>
      <c r="D46" s="17"/>
      <c r="E46" s="17"/>
      <c r="F46" s="17"/>
      <c r="G46" s="17"/>
      <c r="H46" s="17"/>
      <c r="I46" s="17"/>
      <c r="J46" s="17"/>
      <c r="K46" s="17"/>
      <c r="L46" s="17"/>
    </row>
    <row r="47" ht="15.75" customHeight="1">
      <c r="A47" s="17"/>
      <c r="B47" s="17"/>
      <c r="C47" s="17"/>
      <c r="D47" s="17"/>
      <c r="E47" s="17"/>
      <c r="F47" s="17"/>
      <c r="G47" s="17"/>
      <c r="H47" s="17"/>
      <c r="I47" s="17"/>
      <c r="J47" s="17"/>
      <c r="K47" s="17"/>
      <c r="L47" s="17"/>
    </row>
    <row r="48" ht="12.75" customHeight="1">
      <c r="A48" s="17"/>
      <c r="B48" s="17"/>
      <c r="C48" s="17"/>
      <c r="D48" s="17"/>
      <c r="E48" s="17"/>
      <c r="F48" s="17"/>
      <c r="G48" s="17"/>
      <c r="H48" s="17"/>
      <c r="I48" s="17"/>
      <c r="J48" s="17"/>
      <c r="K48" s="17"/>
      <c r="L48" s="17"/>
    </row>
    <row r="49" ht="12.75" customHeight="1">
      <c r="A49" s="17"/>
      <c r="B49" s="17"/>
      <c r="C49" s="17"/>
      <c r="D49" s="17"/>
      <c r="E49" s="17"/>
      <c r="F49" s="17"/>
      <c r="G49" s="17"/>
      <c r="H49" s="17"/>
      <c r="I49" s="17"/>
      <c r="J49" s="17"/>
      <c r="K49" s="17"/>
      <c r="L49" s="17"/>
    </row>
    <row r="50" ht="12.75" customHeight="1">
      <c r="A50" s="17"/>
      <c r="B50" s="17"/>
      <c r="C50" s="17"/>
      <c r="D50" s="17"/>
      <c r="E50" s="17"/>
      <c r="F50" s="17"/>
      <c r="G50" s="17"/>
      <c r="H50" s="17"/>
      <c r="I50" s="17"/>
      <c r="J50" s="17"/>
      <c r="K50" s="17"/>
      <c r="L50" s="17"/>
    </row>
    <row r="51" ht="12.75" customHeight="1">
      <c r="A51" s="17"/>
      <c r="B51" s="17"/>
      <c r="C51" s="17"/>
      <c r="D51" s="17"/>
      <c r="E51" s="17"/>
      <c r="F51" s="17"/>
      <c r="G51" s="17"/>
      <c r="H51" s="17"/>
      <c r="I51" s="17"/>
      <c r="J51" s="17"/>
      <c r="K51" s="17"/>
      <c r="L51" s="17"/>
    </row>
    <row r="52" ht="15.75" customHeight="1">
      <c r="A52" s="17"/>
      <c r="B52" s="17"/>
      <c r="C52" s="17"/>
      <c r="D52" s="17"/>
      <c r="E52" s="17"/>
      <c r="F52" s="17"/>
      <c r="G52" s="17"/>
      <c r="H52" s="17"/>
      <c r="I52" s="17"/>
      <c r="J52" s="17"/>
      <c r="K52" s="17"/>
      <c r="L52" s="17"/>
    </row>
    <row r="53" ht="15.75" customHeight="1">
      <c r="A53" s="17"/>
      <c r="B53" s="17"/>
      <c r="C53" s="17"/>
      <c r="D53" s="17"/>
      <c r="E53" s="17"/>
      <c r="F53" s="17"/>
      <c r="G53" s="17"/>
      <c r="H53" s="17"/>
      <c r="I53" s="17"/>
      <c r="J53" s="17"/>
      <c r="K53" s="17"/>
      <c r="L53" s="17"/>
    </row>
    <row r="54" ht="15.75" customHeight="1">
      <c r="A54" s="17"/>
      <c r="B54" s="17"/>
      <c r="C54" s="17"/>
      <c r="D54" s="17"/>
      <c r="E54" s="17"/>
      <c r="F54" s="17"/>
      <c r="G54" s="17"/>
      <c r="H54" s="17"/>
      <c r="I54" s="17"/>
      <c r="J54" s="17"/>
      <c r="K54" s="17"/>
      <c r="L54" s="17"/>
    </row>
    <row r="55" ht="15.75" customHeight="1">
      <c r="A55" s="17"/>
      <c r="B55" s="17"/>
      <c r="C55" s="17"/>
      <c r="D55" s="17"/>
      <c r="E55" s="17"/>
      <c r="F55" s="17"/>
      <c r="G55" s="17"/>
      <c r="H55" s="17"/>
      <c r="I55" s="17"/>
      <c r="J55" s="17"/>
      <c r="K55" s="17"/>
      <c r="L55" s="17"/>
    </row>
    <row r="56" ht="15.75" customHeight="1">
      <c r="A56" s="17"/>
      <c r="B56" s="17"/>
      <c r="C56" s="17"/>
      <c r="D56" s="17"/>
      <c r="E56" s="17"/>
      <c r="F56" s="17"/>
      <c r="G56" s="17"/>
      <c r="H56" s="17"/>
      <c r="I56" s="17"/>
      <c r="J56" s="17"/>
      <c r="K56" s="17"/>
      <c r="L56" s="17"/>
    </row>
    <row r="57" ht="15.75" customHeight="1">
      <c r="A57" s="17"/>
      <c r="B57" s="17"/>
      <c r="C57" s="17"/>
      <c r="D57" s="17"/>
      <c r="E57" s="17"/>
      <c r="F57" s="17"/>
      <c r="G57" s="17"/>
      <c r="H57" s="17"/>
      <c r="I57" s="17"/>
      <c r="J57" s="17"/>
      <c r="K57" s="17"/>
      <c r="L57" s="17"/>
    </row>
    <row r="58" ht="15.75" customHeight="1">
      <c r="A58" s="17"/>
      <c r="B58" s="17"/>
      <c r="C58" s="17"/>
      <c r="D58" s="17"/>
      <c r="E58" s="17"/>
      <c r="F58" s="17"/>
      <c r="G58" s="17"/>
      <c r="H58" s="17"/>
      <c r="I58" s="17"/>
      <c r="J58" s="17"/>
      <c r="K58" s="17"/>
      <c r="L58" s="17"/>
    </row>
    <row r="59" ht="15.75" customHeight="1">
      <c r="A59" s="17"/>
      <c r="B59" s="17"/>
      <c r="C59" s="17"/>
      <c r="D59" s="17"/>
      <c r="E59" s="17"/>
      <c r="F59" s="17"/>
      <c r="G59" s="17"/>
      <c r="H59" s="17"/>
      <c r="I59" s="17"/>
      <c r="J59" s="17"/>
      <c r="K59" s="17"/>
      <c r="L59" s="17"/>
    </row>
    <row r="60" ht="15.75" customHeight="1">
      <c r="A60" s="17"/>
      <c r="B60" s="17"/>
      <c r="C60" s="17"/>
      <c r="D60" s="17"/>
      <c r="E60" s="17"/>
      <c r="F60" s="17"/>
      <c r="G60" s="17"/>
      <c r="H60" s="17"/>
      <c r="I60" s="17"/>
      <c r="J60" s="17"/>
      <c r="K60" s="17"/>
      <c r="L60" s="17"/>
    </row>
    <row r="61" ht="15.75" customHeight="1">
      <c r="A61" s="17"/>
      <c r="B61" s="17"/>
      <c r="C61" s="17"/>
      <c r="D61" s="17"/>
      <c r="E61" s="17"/>
      <c r="F61" s="17"/>
      <c r="G61" s="17"/>
      <c r="H61" s="17"/>
      <c r="I61" s="17"/>
      <c r="J61" s="17"/>
      <c r="K61" s="17"/>
      <c r="L61" s="17"/>
    </row>
    <row r="62" ht="15.75" customHeight="1">
      <c r="A62" s="17"/>
      <c r="B62" s="17"/>
      <c r="C62" s="17"/>
      <c r="D62" s="17"/>
      <c r="E62" s="17"/>
      <c r="F62" s="17"/>
      <c r="G62" s="17"/>
      <c r="H62" s="17"/>
      <c r="I62" s="17"/>
      <c r="J62" s="17"/>
      <c r="K62" s="17"/>
      <c r="L62" s="17"/>
    </row>
    <row r="63" ht="15.75" customHeight="1">
      <c r="A63" s="17"/>
      <c r="B63" s="17"/>
      <c r="C63" s="17"/>
      <c r="D63" s="17"/>
      <c r="E63" s="17"/>
      <c r="F63" s="17"/>
      <c r="G63" s="17"/>
      <c r="H63" s="17"/>
      <c r="I63" s="17"/>
      <c r="J63" s="17"/>
      <c r="K63" s="17"/>
      <c r="L63" s="17"/>
    </row>
    <row r="64" ht="15.75" customHeight="1">
      <c r="A64" s="17"/>
      <c r="B64" s="17"/>
      <c r="C64" s="17"/>
      <c r="D64" s="17"/>
      <c r="E64" s="17"/>
      <c r="F64" s="17"/>
      <c r="G64" s="17"/>
      <c r="H64" s="17"/>
      <c r="I64" s="17"/>
      <c r="J64" s="17"/>
      <c r="K64" s="17"/>
      <c r="L64" s="17"/>
    </row>
    <row r="65" ht="15.75" customHeight="1">
      <c r="A65" s="17"/>
      <c r="B65" s="17"/>
      <c r="C65" s="17"/>
      <c r="D65" s="17"/>
      <c r="E65" s="17"/>
      <c r="F65" s="17"/>
      <c r="G65" s="17"/>
      <c r="H65" s="17"/>
      <c r="I65" s="17"/>
      <c r="J65" s="17"/>
      <c r="K65" s="17"/>
      <c r="L65" s="17"/>
    </row>
    <row r="66" ht="15.75" customHeight="1">
      <c r="A66" s="17"/>
      <c r="B66" s="17"/>
      <c r="C66" s="17"/>
      <c r="D66" s="17"/>
      <c r="E66" s="17"/>
      <c r="F66" s="17"/>
      <c r="G66" s="17"/>
      <c r="H66" s="17"/>
      <c r="I66" s="17"/>
      <c r="J66" s="17"/>
      <c r="K66" s="17"/>
      <c r="L66" s="17"/>
    </row>
    <row r="67" ht="15.75" customHeight="1">
      <c r="A67" s="17"/>
      <c r="B67" s="17"/>
      <c r="C67" s="17"/>
      <c r="D67" s="17"/>
      <c r="E67" s="17"/>
      <c r="F67" s="17"/>
      <c r="G67" s="17"/>
      <c r="H67" s="17"/>
      <c r="I67" s="17"/>
      <c r="J67" s="17"/>
      <c r="K67" s="17"/>
      <c r="L67" s="17"/>
    </row>
    <row r="68" ht="15.75" customHeight="1">
      <c r="A68" s="17"/>
      <c r="B68" s="17"/>
      <c r="C68" s="17"/>
      <c r="D68" s="17"/>
      <c r="E68" s="17"/>
      <c r="F68" s="17"/>
      <c r="G68" s="17"/>
      <c r="H68" s="17"/>
      <c r="I68" s="17"/>
      <c r="J68" s="17"/>
      <c r="K68" s="17"/>
      <c r="L68" s="17"/>
    </row>
    <row r="69" ht="15.75" customHeight="1">
      <c r="A69" s="17"/>
      <c r="B69" s="17"/>
      <c r="C69" s="17"/>
      <c r="D69" s="17"/>
      <c r="E69" s="17"/>
      <c r="F69" s="17"/>
      <c r="G69" s="17"/>
      <c r="H69" s="17"/>
      <c r="I69" s="17"/>
      <c r="J69" s="17"/>
      <c r="K69" s="17"/>
      <c r="L69" s="17"/>
    </row>
    <row r="70" ht="15.75" customHeight="1">
      <c r="A70" s="17"/>
      <c r="B70" s="17"/>
      <c r="C70" s="17"/>
      <c r="D70" s="17"/>
      <c r="E70" s="17"/>
      <c r="F70" s="17"/>
      <c r="G70" s="17"/>
      <c r="H70" s="17"/>
      <c r="I70" s="17"/>
      <c r="J70" s="17"/>
      <c r="K70" s="17"/>
      <c r="L70" s="17"/>
    </row>
    <row r="71" ht="15.75" customHeight="1">
      <c r="A71" s="17"/>
      <c r="B71" s="17"/>
      <c r="C71" s="17"/>
      <c r="D71" s="17"/>
      <c r="E71" s="17"/>
      <c r="F71" s="17"/>
      <c r="G71" s="17"/>
      <c r="H71" s="17"/>
      <c r="I71" s="17"/>
      <c r="J71" s="17"/>
      <c r="K71" s="17"/>
      <c r="L71" s="17"/>
    </row>
    <row r="72" ht="15.75" customHeight="1">
      <c r="A72" s="5"/>
      <c r="B72" s="5"/>
      <c r="C72" s="5"/>
      <c r="D72" s="5"/>
      <c r="E72" s="5"/>
      <c r="F72" s="5"/>
      <c r="G72" s="5"/>
      <c r="H72" s="5"/>
      <c r="I72" s="5"/>
      <c r="J72" s="5"/>
      <c r="K72" s="5"/>
      <c r="L72" s="5"/>
    </row>
    <row r="73" ht="15.75" customHeight="1">
      <c r="A73" s="5"/>
      <c r="B73" s="5"/>
      <c r="C73" s="5"/>
      <c r="D73" s="5"/>
      <c r="E73" s="5"/>
      <c r="F73" s="5"/>
      <c r="G73" s="5"/>
      <c r="H73" s="5"/>
      <c r="I73" s="5"/>
      <c r="J73" s="5"/>
      <c r="K73" s="5"/>
      <c r="L73" s="5"/>
    </row>
    <row r="74" ht="15.75" customHeight="1">
      <c r="A74" s="5"/>
      <c r="B74" s="5"/>
      <c r="C74" s="5"/>
      <c r="D74" s="5"/>
      <c r="E74" s="5"/>
      <c r="F74" s="5"/>
      <c r="G74" s="5"/>
      <c r="H74" s="5"/>
      <c r="I74" s="5"/>
      <c r="J74" s="5"/>
      <c r="K74" s="5"/>
      <c r="L74" s="5"/>
    </row>
    <row r="75" ht="15.75" customHeight="1">
      <c r="A75" s="5"/>
      <c r="B75" s="5"/>
      <c r="C75" s="5"/>
      <c r="D75" s="5"/>
      <c r="E75" s="5"/>
      <c r="F75" s="5"/>
      <c r="G75" s="5"/>
      <c r="H75" s="5"/>
      <c r="I75" s="5"/>
      <c r="J75" s="5"/>
      <c r="K75" s="5"/>
      <c r="L75" s="5"/>
    </row>
    <row r="76" ht="15.75" customHeight="1">
      <c r="A76" s="5"/>
      <c r="B76" s="5"/>
      <c r="C76" s="5"/>
      <c r="D76" s="5"/>
      <c r="E76" s="5"/>
      <c r="F76" s="5"/>
      <c r="G76" s="5"/>
      <c r="H76" s="5"/>
      <c r="I76" s="5"/>
      <c r="J76" s="5"/>
      <c r="K76" s="5"/>
      <c r="L76" s="5"/>
    </row>
    <row r="77" ht="15.75" customHeight="1">
      <c r="A77" s="5"/>
      <c r="B77" s="5"/>
      <c r="C77" s="5"/>
      <c r="D77" s="5"/>
      <c r="E77" s="5"/>
      <c r="F77" s="5"/>
      <c r="G77" s="5"/>
      <c r="H77" s="5"/>
      <c r="I77" s="5"/>
      <c r="J77" s="5"/>
      <c r="K77" s="5"/>
      <c r="L77" s="5"/>
    </row>
    <row r="78" ht="15.75" customHeight="1">
      <c r="A78" s="5"/>
      <c r="B78" s="5"/>
      <c r="C78" s="5"/>
      <c r="D78" s="5"/>
      <c r="E78" s="5"/>
      <c r="F78" s="5"/>
      <c r="G78" s="5"/>
      <c r="H78" s="5"/>
      <c r="I78" s="5"/>
      <c r="J78" s="5"/>
      <c r="K78" s="5"/>
      <c r="L78" s="5"/>
    </row>
    <row r="79" ht="15.75" customHeight="1">
      <c r="A79" s="5"/>
      <c r="B79" s="5"/>
      <c r="C79" s="5"/>
      <c r="D79" s="5"/>
      <c r="E79" s="5"/>
      <c r="F79" s="5"/>
      <c r="G79" s="5"/>
      <c r="H79" s="5"/>
      <c r="I79" s="5"/>
      <c r="J79" s="5"/>
      <c r="K79" s="5"/>
      <c r="L79" s="5"/>
    </row>
    <row r="80" ht="15.75" customHeight="1">
      <c r="A80" s="5"/>
      <c r="B80" s="5"/>
      <c r="C80" s="5"/>
      <c r="D80" s="5"/>
      <c r="E80" s="5"/>
      <c r="F80" s="5"/>
      <c r="G80" s="5"/>
      <c r="H80" s="5"/>
      <c r="I80" s="5"/>
      <c r="J80" s="5"/>
      <c r="K80" s="5"/>
      <c r="L80" s="5"/>
    </row>
    <row r="81" ht="15.75" customHeight="1">
      <c r="A81" s="5"/>
      <c r="B81" s="5"/>
      <c r="C81" s="5"/>
      <c r="D81" s="5"/>
      <c r="E81" s="5"/>
      <c r="F81" s="5"/>
      <c r="G81" s="5"/>
      <c r="H81" s="5"/>
      <c r="I81" s="5"/>
      <c r="J81" s="5"/>
      <c r="K81" s="5"/>
      <c r="L81" s="5"/>
    </row>
    <row r="82" ht="15.75" customHeight="1">
      <c r="A82" s="5"/>
      <c r="B82" s="5"/>
      <c r="C82" s="5"/>
      <c r="D82" s="5"/>
      <c r="E82" s="5"/>
      <c r="F82" s="5"/>
      <c r="G82" s="5"/>
      <c r="H82" s="5"/>
      <c r="I82" s="5"/>
      <c r="J82" s="5"/>
      <c r="K82" s="5"/>
      <c r="L82" s="5"/>
    </row>
    <row r="83" ht="15.75" customHeight="1">
      <c r="A83" s="5"/>
      <c r="B83" s="5"/>
      <c r="C83" s="5"/>
      <c r="D83" s="5"/>
      <c r="E83" s="5"/>
      <c r="F83" s="5"/>
      <c r="G83" s="5"/>
      <c r="H83" s="5"/>
      <c r="I83" s="5"/>
      <c r="J83" s="5"/>
      <c r="K83" s="5"/>
      <c r="L83" s="5"/>
    </row>
    <row r="84" ht="15.75" customHeight="1">
      <c r="A84" s="5"/>
      <c r="B84" s="5"/>
      <c r="C84" s="5"/>
      <c r="D84" s="5"/>
      <c r="E84" s="5"/>
      <c r="F84" s="5"/>
      <c r="G84" s="5"/>
      <c r="H84" s="5"/>
      <c r="I84" s="5"/>
      <c r="J84" s="5"/>
      <c r="K84" s="5"/>
      <c r="L84" s="5"/>
    </row>
    <row r="85" ht="15.75" customHeight="1">
      <c r="A85" s="5"/>
      <c r="B85" s="5"/>
      <c r="C85" s="5"/>
      <c r="D85" s="5"/>
      <c r="E85" s="5"/>
      <c r="F85" s="5"/>
      <c r="G85" s="5"/>
      <c r="H85" s="5"/>
      <c r="I85" s="5"/>
      <c r="J85" s="5"/>
      <c r="K85" s="5"/>
      <c r="L85" s="5"/>
    </row>
    <row r="86" ht="15.75" customHeight="1">
      <c r="A86" s="5"/>
      <c r="B86" s="5"/>
      <c r="C86" s="5"/>
      <c r="D86" s="5"/>
      <c r="E86" s="5"/>
      <c r="F86" s="5"/>
      <c r="G86" s="5"/>
      <c r="H86" s="5"/>
      <c r="I86" s="5"/>
      <c r="J86" s="5"/>
      <c r="K86" s="5"/>
      <c r="L86" s="5"/>
    </row>
    <row r="87" ht="15.75" customHeight="1">
      <c r="A87" s="5"/>
      <c r="B87" s="5"/>
      <c r="C87" s="5"/>
      <c r="D87" s="5"/>
      <c r="E87" s="5"/>
      <c r="F87" s="5"/>
      <c r="G87" s="5"/>
      <c r="H87" s="5"/>
      <c r="I87" s="5"/>
      <c r="J87" s="5"/>
      <c r="K87" s="5"/>
      <c r="L87" s="5"/>
    </row>
    <row r="88" ht="15.75" customHeight="1">
      <c r="A88" s="5"/>
      <c r="B88" s="5"/>
      <c r="C88" s="5"/>
      <c r="D88" s="5"/>
      <c r="E88" s="5"/>
      <c r="F88" s="5"/>
      <c r="G88" s="5"/>
      <c r="H88" s="5"/>
      <c r="I88" s="5"/>
      <c r="J88" s="5"/>
      <c r="K88" s="5"/>
      <c r="L88" s="5"/>
    </row>
    <row r="89" ht="15.75" customHeight="1">
      <c r="A89" s="5"/>
      <c r="B89" s="5"/>
      <c r="C89" s="5"/>
      <c r="D89" s="5"/>
      <c r="E89" s="5"/>
      <c r="F89" s="5"/>
      <c r="G89" s="5"/>
      <c r="H89" s="5"/>
      <c r="I89" s="5"/>
      <c r="J89" s="5"/>
      <c r="K89" s="5"/>
      <c r="L89" s="5"/>
    </row>
    <row r="90" ht="15.75" customHeight="1">
      <c r="A90" s="5"/>
      <c r="B90" s="5"/>
      <c r="C90" s="5"/>
      <c r="D90" s="5"/>
      <c r="E90" s="5"/>
      <c r="F90" s="5"/>
      <c r="G90" s="5"/>
      <c r="H90" s="5"/>
      <c r="I90" s="5"/>
      <c r="J90" s="5"/>
      <c r="K90" s="5"/>
      <c r="L90" s="5"/>
    </row>
    <row r="91" ht="15.75" customHeight="1">
      <c r="A91" s="5"/>
      <c r="B91" s="5"/>
      <c r="C91" s="5"/>
      <c r="D91" s="5"/>
      <c r="E91" s="5"/>
      <c r="F91" s="5"/>
      <c r="G91" s="5"/>
      <c r="H91" s="5"/>
      <c r="I91" s="5"/>
      <c r="J91" s="5"/>
      <c r="K91" s="5"/>
      <c r="L91" s="5"/>
    </row>
    <row r="92" ht="15.75" customHeight="1">
      <c r="A92" s="5"/>
      <c r="B92" s="5"/>
      <c r="C92" s="5"/>
      <c r="D92" s="5"/>
      <c r="E92" s="5"/>
      <c r="F92" s="5"/>
      <c r="G92" s="5"/>
      <c r="H92" s="5"/>
      <c r="I92" s="5"/>
      <c r="J92" s="5"/>
      <c r="K92" s="5"/>
      <c r="L92" s="5"/>
    </row>
    <row r="93" ht="15.75" customHeight="1">
      <c r="A93" s="5"/>
      <c r="B93" s="5"/>
      <c r="C93" s="5"/>
      <c r="D93" s="5"/>
      <c r="E93" s="5"/>
      <c r="F93" s="5"/>
      <c r="G93" s="5"/>
      <c r="H93" s="5"/>
      <c r="I93" s="5"/>
      <c r="J93" s="5"/>
      <c r="K93" s="5"/>
      <c r="L93" s="5"/>
    </row>
    <row r="94" ht="15.75" customHeight="1">
      <c r="A94" s="5"/>
      <c r="B94" s="5"/>
      <c r="C94" s="5"/>
      <c r="D94" s="5"/>
      <c r="E94" s="5"/>
      <c r="F94" s="5"/>
      <c r="G94" s="5"/>
      <c r="H94" s="5"/>
      <c r="I94" s="5"/>
      <c r="J94" s="5"/>
      <c r="K94" s="5"/>
      <c r="L94" s="5"/>
    </row>
    <row r="95" ht="15.75" customHeight="1">
      <c r="A95" s="5"/>
      <c r="B95" s="5"/>
      <c r="C95" s="5"/>
      <c r="D95" s="5"/>
      <c r="E95" s="5"/>
      <c r="F95" s="5"/>
      <c r="G95" s="5"/>
      <c r="H95" s="5"/>
      <c r="I95" s="5"/>
      <c r="J95" s="5"/>
      <c r="K95" s="5"/>
      <c r="L95" s="5"/>
    </row>
    <row r="96" ht="15.75" customHeight="1">
      <c r="A96" s="5"/>
      <c r="B96" s="5"/>
      <c r="C96" s="5"/>
      <c r="D96" s="5"/>
      <c r="E96" s="5"/>
      <c r="F96" s="5"/>
      <c r="G96" s="5"/>
      <c r="H96" s="5"/>
      <c r="I96" s="5"/>
      <c r="J96" s="5"/>
      <c r="K96" s="5"/>
      <c r="L96" s="5"/>
    </row>
    <row r="97" ht="15.75" customHeight="1">
      <c r="A97" s="5"/>
      <c r="B97" s="5"/>
      <c r="C97" s="5"/>
      <c r="D97" s="5"/>
      <c r="E97" s="5"/>
      <c r="F97" s="5"/>
      <c r="G97" s="5"/>
      <c r="H97" s="5"/>
      <c r="I97" s="5"/>
      <c r="J97" s="5"/>
      <c r="K97" s="5"/>
      <c r="L97" s="5"/>
    </row>
    <row r="98" ht="15.75" customHeight="1">
      <c r="A98" s="5"/>
      <c r="B98" s="5"/>
      <c r="C98" s="5"/>
      <c r="D98" s="5"/>
      <c r="E98" s="5"/>
      <c r="F98" s="5"/>
      <c r="G98" s="5"/>
      <c r="H98" s="5"/>
      <c r="I98" s="5"/>
      <c r="J98" s="5"/>
      <c r="K98" s="5"/>
      <c r="L98" s="5"/>
    </row>
    <row r="99" ht="15.75" customHeight="1">
      <c r="A99" s="5"/>
      <c r="B99" s="5"/>
      <c r="C99" s="5"/>
      <c r="D99" s="5"/>
      <c r="E99" s="5"/>
      <c r="F99" s="5"/>
      <c r="G99" s="5"/>
      <c r="H99" s="5"/>
      <c r="I99" s="5"/>
      <c r="J99" s="5"/>
      <c r="K99" s="5"/>
      <c r="L99" s="5"/>
    </row>
    <row r="100" ht="15.75" customHeight="1">
      <c r="A100" s="5"/>
      <c r="B100" s="5"/>
      <c r="C100" s="5"/>
      <c r="D100" s="5"/>
      <c r="E100" s="5"/>
      <c r="F100" s="5"/>
      <c r="G100" s="5"/>
      <c r="H100" s="5"/>
      <c r="I100" s="5"/>
      <c r="J100" s="5"/>
      <c r="K100" s="5"/>
      <c r="L100" s="5"/>
    </row>
  </sheetData>
  <mergeCells count="3">
    <mergeCell ref="B1:C1"/>
    <mergeCell ref="B3:C3"/>
    <mergeCell ref="C21:F21"/>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3.57"/>
    <col customWidth="1" min="2" max="2" width="65.71"/>
    <col customWidth="1" min="3" max="3" width="13.57"/>
    <col customWidth="1" min="4" max="4" width="5.57"/>
    <col customWidth="1" min="5" max="5" width="3.57"/>
    <col customWidth="1" min="6" max="6" width="18.29"/>
    <col customWidth="1" min="7" max="9" width="20.86"/>
    <col customWidth="1" min="10" max="10" width="15.29"/>
    <col customWidth="1" min="11" max="11" width="8.0"/>
  </cols>
  <sheetData>
    <row r="1" ht="45.0" customHeight="1">
      <c r="A1" s="9"/>
      <c r="B1" s="6" t="s">
        <v>46</v>
      </c>
      <c r="D1" s="6"/>
      <c r="E1" s="6"/>
      <c r="F1" s="33"/>
      <c r="G1" s="33"/>
      <c r="H1" s="33"/>
      <c r="I1" s="9"/>
      <c r="J1" s="9"/>
      <c r="K1" s="9"/>
    </row>
    <row r="2" ht="41.25" customHeight="1">
      <c r="A2" s="34" t="s">
        <v>47</v>
      </c>
      <c r="B2" s="6" t="s">
        <v>48</v>
      </c>
      <c r="D2" s="9"/>
      <c r="E2" s="11" t="s">
        <v>47</v>
      </c>
      <c r="F2" s="35" t="s">
        <v>49</v>
      </c>
      <c r="G2" s="36" t="str">
        <f>C6+C13*C12</f>
        <v>10.6%</v>
      </c>
      <c r="H2" s="9"/>
      <c r="I2" s="9"/>
      <c r="J2" s="9"/>
      <c r="K2" s="9"/>
    </row>
    <row r="3" ht="30.0" customHeight="1">
      <c r="A3" s="34" t="s">
        <v>50</v>
      </c>
      <c r="B3" s="6" t="s">
        <v>51</v>
      </c>
      <c r="D3" s="6"/>
      <c r="E3" s="34" t="s">
        <v>50</v>
      </c>
      <c r="F3" s="37" t="s">
        <v>52</v>
      </c>
      <c r="G3" s="38" t="s">
        <v>53</v>
      </c>
      <c r="H3" s="38" t="s">
        <v>54</v>
      </c>
      <c r="I3" s="38" t="s">
        <v>55</v>
      </c>
      <c r="J3" s="38" t="s">
        <v>56</v>
      </c>
      <c r="K3" s="9"/>
    </row>
    <row r="4" ht="15.0" customHeight="1">
      <c r="A4" s="9"/>
      <c r="B4" s="9"/>
      <c r="C4" s="9"/>
      <c r="D4" s="9"/>
      <c r="E4" s="9"/>
      <c r="F4" s="35" t="s">
        <v>57</v>
      </c>
      <c r="G4" s="39" t="str">
        <f>C17</f>
        <v>$12,774 </v>
      </c>
      <c r="H4" s="40" t="str">
        <f t="shared" ref="H4:H5" si="1">G4/SUM($G$4:$G$5)</f>
        <v>56.2%</v>
      </c>
      <c r="I4" s="40" t="str">
        <f>G2</f>
        <v>10.6%</v>
      </c>
      <c r="J4" s="40" t="str">
        <f t="shared" ref="J4:J5" si="2">I4*H4</f>
        <v>6.0%</v>
      </c>
      <c r="K4" s="9"/>
    </row>
    <row r="5" ht="15.0" customHeight="1">
      <c r="A5" s="11"/>
      <c r="B5" s="41" t="s">
        <v>58</v>
      </c>
      <c r="C5" s="42"/>
      <c r="D5" s="9"/>
      <c r="E5" s="9"/>
      <c r="F5" s="35" t="s">
        <v>59</v>
      </c>
      <c r="G5" s="39" t="str">
        <f>C16</f>
        <v>$9,965 </v>
      </c>
      <c r="H5" s="40" t="str">
        <f t="shared" si="1"/>
        <v>43.8%</v>
      </c>
      <c r="I5" s="40" t="str">
        <f>C8*(1-C18)</f>
        <v>5.3%</v>
      </c>
      <c r="J5" s="43" t="str">
        <f t="shared" si="2"/>
        <v>2.3%</v>
      </c>
      <c r="K5" s="9"/>
    </row>
    <row r="6" ht="15.0" customHeight="1">
      <c r="A6" s="9"/>
      <c r="B6" s="6" t="s">
        <v>60</v>
      </c>
      <c r="C6" s="44">
        <v>0.04</v>
      </c>
      <c r="D6" s="9"/>
      <c r="E6" s="9"/>
      <c r="F6" s="5"/>
      <c r="G6" s="5"/>
      <c r="H6" s="5"/>
      <c r="I6" s="35"/>
      <c r="J6" s="40" t="str">
        <f>SUM(J4:J5)</f>
        <v>8.3%</v>
      </c>
      <c r="K6" s="9"/>
    </row>
    <row r="7" ht="15.0" customHeight="1">
      <c r="A7" s="9"/>
      <c r="B7" s="6" t="s">
        <v>61</v>
      </c>
      <c r="C7" s="32" t="str">
        <f>RATE(15*2,(C8*100)/2,-C9,100,0, )</f>
        <v>4%</v>
      </c>
      <c r="D7" s="9"/>
      <c r="E7" s="9"/>
      <c r="F7" s="9"/>
      <c r="G7" s="9"/>
      <c r="H7" s="9"/>
      <c r="I7" s="9"/>
      <c r="J7" s="9"/>
      <c r="K7" s="9"/>
    </row>
    <row r="8" ht="15.0" customHeight="1">
      <c r="A8" s="9"/>
      <c r="B8" s="6" t="s">
        <v>62</v>
      </c>
      <c r="C8" s="44">
        <v>0.07</v>
      </c>
      <c r="D8" s="9"/>
      <c r="E8" s="9"/>
      <c r="F8" s="9"/>
      <c r="G8" s="9"/>
      <c r="H8" s="9"/>
      <c r="I8" s="9"/>
      <c r="J8" s="9"/>
      <c r="K8" s="9"/>
    </row>
    <row r="9" ht="15.0" customHeight="1">
      <c r="A9" s="9"/>
      <c r="B9" s="6" t="s">
        <v>63</v>
      </c>
      <c r="C9" s="45">
        <v>98.25</v>
      </c>
      <c r="D9" s="9"/>
      <c r="E9" s="9"/>
      <c r="F9" s="9"/>
      <c r="G9" s="9"/>
      <c r="H9" s="9"/>
      <c r="I9" s="9"/>
      <c r="J9" s="9"/>
      <c r="K9" s="9"/>
    </row>
    <row r="10" ht="15.0" customHeight="1">
      <c r="A10" s="9"/>
      <c r="B10" s="33" t="s">
        <v>64</v>
      </c>
      <c r="C10" s="46">
        <v>41640.0</v>
      </c>
      <c r="D10" s="9"/>
      <c r="E10" s="9"/>
      <c r="F10" s="9"/>
      <c r="G10" s="9"/>
      <c r="H10" s="9"/>
      <c r="I10" s="9"/>
      <c r="J10" s="9"/>
      <c r="K10" s="9"/>
    </row>
    <row r="11" ht="15.0" customHeight="1">
      <c r="A11" s="9"/>
      <c r="B11" s="33" t="s">
        <v>65</v>
      </c>
      <c r="C11" s="46">
        <v>48944.0</v>
      </c>
      <c r="D11" s="9"/>
      <c r="E11" s="9"/>
      <c r="F11" s="9"/>
      <c r="G11" s="9"/>
      <c r="H11" s="9"/>
      <c r="I11" s="9"/>
      <c r="J11" s="9"/>
      <c r="K11" s="9"/>
    </row>
    <row r="12" ht="15.0" customHeight="1">
      <c r="A12" s="9"/>
      <c r="B12" s="6" t="s">
        <v>66</v>
      </c>
      <c r="C12" s="44">
        <v>0.06</v>
      </c>
      <c r="D12" s="9"/>
      <c r="E12" s="9"/>
      <c r="F12" s="9"/>
      <c r="G12" s="9"/>
      <c r="H12" s="9"/>
      <c r="I12" s="9"/>
      <c r="J12" s="9"/>
      <c r="K12" s="9"/>
    </row>
    <row r="13" ht="15.0" customHeight="1">
      <c r="A13" s="9"/>
      <c r="B13" s="6" t="s">
        <v>67</v>
      </c>
      <c r="C13" s="47">
        <v>1.1</v>
      </c>
      <c r="D13" s="9"/>
      <c r="E13" s="9"/>
      <c r="F13" s="9"/>
      <c r="G13" s="9"/>
      <c r="H13" s="9"/>
      <c r="I13" s="9"/>
      <c r="J13" s="9"/>
      <c r="K13" s="9"/>
    </row>
    <row r="14" ht="15.0" customHeight="1">
      <c r="A14" s="9"/>
      <c r="B14" s="6" t="s">
        <v>68</v>
      </c>
      <c r="C14" s="45">
        <v>15.55</v>
      </c>
      <c r="D14" s="9"/>
      <c r="E14" s="9"/>
      <c r="F14" s="9"/>
      <c r="G14" s="9"/>
      <c r="H14" s="9"/>
      <c r="I14" s="9"/>
      <c r="J14" s="9"/>
      <c r="K14" s="9"/>
    </row>
    <row r="15" ht="15.0" customHeight="1">
      <c r="A15" s="9"/>
      <c r="B15" s="6" t="s">
        <v>69</v>
      </c>
      <c r="C15" s="48">
        <v>785.23</v>
      </c>
      <c r="D15" s="9"/>
      <c r="E15" s="9"/>
      <c r="F15" s="9"/>
      <c r="G15" s="9"/>
      <c r="H15" s="9"/>
      <c r="I15" s="9"/>
      <c r="J15" s="9"/>
      <c r="K15" s="9"/>
    </row>
    <row r="16" ht="15.0" customHeight="1">
      <c r="A16" s="9"/>
      <c r="B16" s="6" t="s">
        <v>70</v>
      </c>
      <c r="C16" s="49">
        <v>9965.0</v>
      </c>
      <c r="D16" s="9"/>
      <c r="E16" s="9"/>
      <c r="F16" s="9"/>
      <c r="G16" s="9"/>
      <c r="H16" s="9"/>
      <c r="I16" s="9"/>
      <c r="J16" s="9"/>
      <c r="K16" s="9"/>
    </row>
    <row r="17" ht="15.0" customHeight="1">
      <c r="A17" s="9"/>
      <c r="B17" s="6" t="s">
        <v>71</v>
      </c>
      <c r="C17" s="49">
        <v>12774.0</v>
      </c>
      <c r="D17" s="9"/>
      <c r="E17" s="9"/>
      <c r="F17" s="9"/>
      <c r="G17" s="9"/>
      <c r="H17" s="9"/>
      <c r="I17" s="9"/>
      <c r="J17" s="9"/>
      <c r="K17" s="9"/>
    </row>
    <row r="18" ht="15.0" customHeight="1">
      <c r="A18" s="9"/>
      <c r="B18" s="6" t="s">
        <v>22</v>
      </c>
      <c r="C18" s="50">
        <v>0.25</v>
      </c>
      <c r="D18" s="9"/>
      <c r="E18" s="9"/>
      <c r="F18" s="9"/>
      <c r="G18" s="9"/>
      <c r="H18" s="9"/>
      <c r="I18" s="9"/>
      <c r="J18" s="9"/>
      <c r="K18" s="9"/>
    </row>
    <row r="19" ht="15.0" customHeight="1">
      <c r="A19" s="9"/>
      <c r="B19" s="9"/>
      <c r="C19" s="22"/>
      <c r="D19" s="9"/>
      <c r="E19" s="9"/>
      <c r="F19" s="9"/>
      <c r="G19" s="9"/>
      <c r="H19" s="9"/>
      <c r="I19" s="9"/>
      <c r="J19" s="9"/>
      <c r="K19" s="9"/>
    </row>
    <row r="20" ht="15.0" customHeight="1">
      <c r="A20" s="9"/>
      <c r="B20" s="9"/>
      <c r="C20" s="22"/>
      <c r="D20" s="9"/>
      <c r="E20" s="9"/>
      <c r="F20" s="9"/>
      <c r="G20" s="9"/>
      <c r="H20" s="9"/>
      <c r="I20" s="9"/>
      <c r="J20" s="9"/>
      <c r="K20" s="9"/>
    </row>
    <row r="21" ht="15.0" customHeight="1">
      <c r="A21" s="9"/>
      <c r="B21" s="9"/>
      <c r="C21" s="22"/>
      <c r="D21" s="9"/>
      <c r="E21" s="9"/>
      <c r="F21" s="9"/>
      <c r="G21" s="9"/>
      <c r="H21" s="9"/>
      <c r="I21" s="9"/>
      <c r="J21" s="9"/>
      <c r="K21" s="9"/>
    </row>
    <row r="22" ht="15.75" customHeight="1">
      <c r="A22" s="9"/>
      <c r="B22" s="9"/>
      <c r="C22" s="14"/>
      <c r="D22" s="9"/>
      <c r="E22" s="9"/>
      <c r="F22" s="9"/>
      <c r="G22" s="9"/>
      <c r="H22" s="9"/>
      <c r="I22" s="9"/>
      <c r="J22" s="9"/>
      <c r="K22" s="9"/>
    </row>
    <row r="23" ht="15.75" customHeight="1">
      <c r="A23" s="9"/>
      <c r="B23" s="9"/>
      <c r="C23" s="14"/>
      <c r="D23" s="9"/>
      <c r="E23" s="9"/>
      <c r="F23" s="9"/>
      <c r="G23" s="9"/>
      <c r="H23" s="9"/>
      <c r="I23" s="9"/>
      <c r="J23" s="9"/>
      <c r="K23" s="9"/>
    </row>
    <row r="24" ht="15.75" customHeight="1">
      <c r="A24" s="9"/>
      <c r="B24" s="9"/>
      <c r="C24" s="14"/>
      <c r="D24" s="9"/>
      <c r="E24" s="9"/>
      <c r="F24" s="9"/>
      <c r="G24" s="9"/>
      <c r="H24" s="9"/>
      <c r="I24" s="9"/>
      <c r="J24" s="9"/>
      <c r="K24" s="9"/>
    </row>
    <row r="25" ht="15.75" customHeight="1">
      <c r="A25" s="9"/>
      <c r="B25" s="9"/>
      <c r="C25" s="9"/>
      <c r="D25" s="9"/>
      <c r="E25" s="9"/>
      <c r="F25" s="9"/>
      <c r="G25" s="9"/>
      <c r="H25" s="9"/>
      <c r="I25" s="9"/>
      <c r="J25" s="9"/>
      <c r="K25" s="9"/>
    </row>
    <row r="26" ht="15.75" customHeight="1">
      <c r="A26" s="9"/>
      <c r="B26" s="9"/>
      <c r="C26" s="9"/>
      <c r="D26" s="9"/>
      <c r="E26" s="9"/>
      <c r="F26" s="9"/>
      <c r="G26" s="9"/>
      <c r="H26" s="9"/>
      <c r="I26" s="9"/>
      <c r="J26" s="9"/>
      <c r="K26" s="9"/>
    </row>
    <row r="27" ht="15.75" customHeight="1">
      <c r="A27" s="9"/>
      <c r="B27" s="17"/>
      <c r="C27" s="51"/>
      <c r="D27" s="9"/>
      <c r="E27" s="9"/>
      <c r="F27" s="9"/>
      <c r="G27" s="9"/>
      <c r="H27" s="9"/>
      <c r="I27" s="9"/>
      <c r="J27" s="9"/>
      <c r="K27" s="9"/>
    </row>
    <row r="28" ht="15.75" customHeight="1">
      <c r="A28" s="9"/>
      <c r="B28" s="17"/>
      <c r="C28" s="52"/>
      <c r="D28" s="9"/>
      <c r="E28" s="9"/>
      <c r="F28" s="9"/>
      <c r="G28" s="9"/>
      <c r="H28" s="9"/>
      <c r="I28" s="9"/>
      <c r="J28" s="9"/>
      <c r="K28" s="9"/>
    </row>
    <row r="29" ht="15.75" customHeight="1">
      <c r="A29" s="9"/>
      <c r="B29" s="17"/>
      <c r="C29" s="53"/>
      <c r="D29" s="9"/>
      <c r="E29" s="9"/>
      <c r="F29" s="9"/>
      <c r="G29" s="9"/>
      <c r="H29" s="9"/>
      <c r="I29" s="9"/>
      <c r="J29" s="9"/>
      <c r="K29" s="9"/>
    </row>
    <row r="30" ht="15.75" customHeight="1">
      <c r="A30" s="9"/>
      <c r="B30" s="17"/>
      <c r="C30" s="53"/>
      <c r="D30" s="9"/>
      <c r="E30" s="9"/>
      <c r="F30" s="9"/>
      <c r="G30" s="9"/>
      <c r="H30" s="9"/>
      <c r="I30" s="9"/>
      <c r="J30" s="9"/>
      <c r="K30" s="9"/>
    </row>
    <row r="31" ht="15.75" customHeight="1">
      <c r="A31" s="9"/>
      <c r="B31" s="17"/>
      <c r="C31" s="51"/>
      <c r="D31" s="9"/>
      <c r="E31" s="9"/>
      <c r="F31" s="9"/>
      <c r="G31" s="9"/>
      <c r="H31" s="9"/>
      <c r="I31" s="9"/>
      <c r="J31" s="9"/>
      <c r="K31" s="9"/>
    </row>
    <row r="32" ht="15.75" customHeight="1">
      <c r="A32" s="9"/>
      <c r="B32" s="17"/>
      <c r="C32" s="53"/>
      <c r="D32" s="9"/>
      <c r="E32" s="9"/>
      <c r="F32" s="9"/>
      <c r="G32" s="9"/>
      <c r="H32" s="9"/>
      <c r="I32" s="9"/>
      <c r="J32" s="9"/>
      <c r="K32" s="9"/>
    </row>
    <row r="33" ht="15.75" customHeight="1">
      <c r="A33" s="9"/>
      <c r="B33" s="17"/>
      <c r="C33" s="53"/>
      <c r="D33" s="9"/>
      <c r="E33" s="9"/>
      <c r="F33" s="9"/>
      <c r="G33" s="9"/>
      <c r="H33" s="9"/>
      <c r="I33" s="9"/>
      <c r="J33" s="9"/>
      <c r="K33" s="9"/>
    </row>
    <row r="34" ht="15.75" customHeight="1">
      <c r="A34" s="9"/>
      <c r="B34" s="9"/>
      <c r="C34" s="9"/>
      <c r="D34" s="9"/>
      <c r="E34" s="9"/>
      <c r="F34" s="9"/>
      <c r="G34" s="9"/>
      <c r="H34" s="9"/>
      <c r="I34" s="9"/>
      <c r="J34" s="9"/>
      <c r="K34" s="9"/>
    </row>
    <row r="35" ht="15.75" customHeight="1">
      <c r="A35" s="9"/>
      <c r="B35" s="9"/>
      <c r="C35" s="9"/>
      <c r="D35" s="9"/>
      <c r="E35" s="9"/>
      <c r="F35" s="9"/>
      <c r="G35" s="9"/>
      <c r="H35" s="9"/>
      <c r="I35" s="9"/>
      <c r="J35" s="9"/>
      <c r="K35" s="9"/>
    </row>
    <row r="36" ht="15.75" customHeight="1">
      <c r="A36" s="9"/>
      <c r="B36" s="9"/>
      <c r="C36" s="9"/>
      <c r="D36" s="9"/>
      <c r="E36" s="9"/>
      <c r="F36" s="9"/>
      <c r="G36" s="9"/>
      <c r="H36" s="9"/>
      <c r="I36" s="9"/>
      <c r="J36" s="9"/>
      <c r="K36" s="9"/>
    </row>
    <row r="37" ht="15.75" customHeight="1">
      <c r="A37" s="9"/>
      <c r="B37" s="9"/>
      <c r="C37" s="9"/>
      <c r="D37" s="9"/>
      <c r="E37" s="9"/>
      <c r="F37" s="9"/>
      <c r="G37" s="9"/>
      <c r="H37" s="9"/>
      <c r="I37" s="9"/>
      <c r="J37" s="9"/>
      <c r="K37" s="9"/>
    </row>
    <row r="38" ht="15.75" customHeight="1">
      <c r="A38" s="9"/>
      <c r="B38" s="9"/>
      <c r="C38" s="9"/>
      <c r="D38" s="9"/>
      <c r="E38" s="9"/>
      <c r="F38" s="9"/>
      <c r="G38" s="9"/>
      <c r="H38" s="9"/>
      <c r="I38" s="9"/>
      <c r="J38" s="9"/>
      <c r="K38" s="9"/>
    </row>
    <row r="39" ht="15.75" customHeight="1">
      <c r="A39" s="9"/>
      <c r="B39" s="9"/>
      <c r="C39" s="9"/>
      <c r="D39" s="9"/>
      <c r="E39" s="9"/>
      <c r="F39" s="9"/>
      <c r="G39" s="9"/>
      <c r="H39" s="9"/>
      <c r="I39" s="9"/>
      <c r="J39" s="9"/>
      <c r="K39" s="9"/>
    </row>
    <row r="40" ht="15.75" customHeight="1">
      <c r="A40" s="9"/>
      <c r="B40" s="9"/>
      <c r="C40" s="9"/>
      <c r="D40" s="9"/>
      <c r="E40" s="9"/>
      <c r="F40" s="9"/>
      <c r="G40" s="9"/>
      <c r="H40" s="9"/>
      <c r="I40" s="9"/>
      <c r="J40" s="9"/>
      <c r="K40" s="9"/>
    </row>
    <row r="41" ht="15.75" customHeight="1">
      <c r="A41" s="9"/>
      <c r="B41" s="9"/>
      <c r="C41" s="9"/>
      <c r="D41" s="9"/>
      <c r="E41" s="9"/>
      <c r="F41" s="9"/>
      <c r="G41" s="9"/>
      <c r="H41" s="9"/>
      <c r="I41" s="9"/>
      <c r="J41" s="9"/>
      <c r="K41" s="9"/>
    </row>
    <row r="42" ht="15.75" customHeight="1">
      <c r="A42" s="9"/>
      <c r="B42" s="9"/>
      <c r="C42" s="9"/>
      <c r="D42" s="9"/>
      <c r="E42" s="9"/>
      <c r="F42" s="9"/>
      <c r="G42" s="9"/>
      <c r="H42" s="9"/>
      <c r="I42" s="9"/>
      <c r="J42" s="9"/>
      <c r="K42" s="9"/>
    </row>
    <row r="43" ht="15.75" customHeight="1">
      <c r="A43" s="9"/>
      <c r="B43" s="9"/>
      <c r="C43" s="9"/>
      <c r="D43" s="9"/>
      <c r="E43" s="9"/>
      <c r="F43" s="9"/>
      <c r="G43" s="9"/>
      <c r="H43" s="9"/>
      <c r="I43" s="9"/>
      <c r="J43" s="9"/>
      <c r="K43" s="9"/>
    </row>
    <row r="44" ht="15.75" customHeight="1">
      <c r="A44" s="9"/>
      <c r="B44" s="9"/>
      <c r="C44" s="9"/>
      <c r="D44" s="9"/>
      <c r="E44" s="9"/>
      <c r="F44" s="9"/>
      <c r="G44" s="9"/>
      <c r="H44" s="9"/>
      <c r="I44" s="9"/>
      <c r="J44" s="9"/>
      <c r="K44" s="9"/>
    </row>
    <row r="45" ht="15.75" customHeight="1">
      <c r="A45" s="9"/>
      <c r="B45" s="9"/>
      <c r="C45" s="9"/>
      <c r="D45" s="9"/>
      <c r="E45" s="9"/>
      <c r="F45" s="9"/>
      <c r="G45" s="9"/>
      <c r="H45" s="9"/>
      <c r="I45" s="9"/>
      <c r="J45" s="9"/>
      <c r="K45" s="9"/>
    </row>
    <row r="46" ht="15.75" customHeight="1">
      <c r="A46" s="9"/>
      <c r="B46" s="9"/>
      <c r="C46" s="9"/>
      <c r="D46" s="9"/>
      <c r="E46" s="9"/>
      <c r="F46" s="9"/>
      <c r="G46" s="9"/>
      <c r="H46" s="9"/>
      <c r="I46" s="9"/>
      <c r="J46" s="9"/>
      <c r="K46" s="9"/>
    </row>
    <row r="47" ht="15.75" customHeight="1">
      <c r="A47" s="9"/>
      <c r="B47" s="9"/>
      <c r="C47" s="9"/>
      <c r="D47" s="9"/>
      <c r="E47" s="9"/>
      <c r="F47" s="9"/>
      <c r="G47" s="9"/>
      <c r="H47" s="9"/>
      <c r="I47" s="9"/>
      <c r="J47" s="9"/>
      <c r="K47" s="9"/>
    </row>
    <row r="48" ht="15.75" customHeight="1">
      <c r="A48" s="9"/>
      <c r="B48" s="9"/>
      <c r="C48" s="9"/>
      <c r="D48" s="9"/>
      <c r="E48" s="9"/>
      <c r="F48" s="9"/>
      <c r="G48" s="9"/>
      <c r="H48" s="9"/>
      <c r="I48" s="9"/>
      <c r="J48" s="9"/>
      <c r="K48" s="9"/>
    </row>
    <row r="49" ht="15.75" customHeight="1">
      <c r="A49" s="9"/>
      <c r="B49" s="9"/>
      <c r="C49" s="9"/>
      <c r="D49" s="9"/>
      <c r="E49" s="9"/>
      <c r="F49" s="9"/>
      <c r="G49" s="9"/>
      <c r="H49" s="9"/>
      <c r="I49" s="9"/>
      <c r="J49" s="9"/>
      <c r="K49" s="9"/>
    </row>
    <row r="50" ht="15.75" customHeight="1">
      <c r="A50" s="9"/>
      <c r="B50" s="9"/>
      <c r="C50" s="9"/>
      <c r="D50" s="9"/>
      <c r="E50" s="9"/>
      <c r="F50" s="9"/>
      <c r="G50" s="9"/>
      <c r="H50" s="9"/>
      <c r="I50" s="9"/>
      <c r="J50" s="9"/>
      <c r="K50" s="9"/>
    </row>
    <row r="51" ht="15.75" customHeight="1">
      <c r="A51" s="9"/>
      <c r="B51" s="9"/>
      <c r="C51" s="9"/>
      <c r="D51" s="9"/>
      <c r="E51" s="9"/>
      <c r="F51" s="9"/>
      <c r="G51" s="9"/>
      <c r="H51" s="9"/>
      <c r="I51" s="9"/>
      <c r="J51" s="9"/>
      <c r="K51" s="9"/>
    </row>
    <row r="52" ht="15.75" customHeight="1">
      <c r="A52" s="9"/>
      <c r="B52" s="9"/>
      <c r="C52" s="9"/>
      <c r="D52" s="9"/>
      <c r="E52" s="9"/>
      <c r="F52" s="9"/>
      <c r="G52" s="9"/>
      <c r="H52" s="9"/>
      <c r="I52" s="9"/>
      <c r="J52" s="9"/>
      <c r="K52" s="9"/>
    </row>
    <row r="53" ht="15.75" customHeight="1">
      <c r="A53" s="9"/>
      <c r="B53" s="9"/>
      <c r="C53" s="9"/>
      <c r="D53" s="9"/>
      <c r="E53" s="9"/>
      <c r="F53" s="9"/>
      <c r="G53" s="9"/>
      <c r="H53" s="9"/>
      <c r="I53" s="9"/>
      <c r="J53" s="9"/>
      <c r="K53" s="9"/>
    </row>
    <row r="54" ht="15.75" customHeight="1">
      <c r="A54" s="9"/>
      <c r="B54" s="9"/>
      <c r="C54" s="9"/>
      <c r="D54" s="9"/>
      <c r="E54" s="9"/>
      <c r="F54" s="9"/>
      <c r="G54" s="9"/>
      <c r="H54" s="9"/>
      <c r="I54" s="9"/>
      <c r="J54" s="9"/>
      <c r="K54" s="9"/>
    </row>
    <row r="55" ht="15.75" customHeight="1">
      <c r="A55" s="9"/>
      <c r="B55" s="9"/>
      <c r="C55" s="9"/>
      <c r="D55" s="9"/>
      <c r="E55" s="9"/>
      <c r="F55" s="9"/>
      <c r="G55" s="9"/>
      <c r="H55" s="9"/>
      <c r="I55" s="9"/>
      <c r="J55" s="9"/>
      <c r="K55" s="9"/>
    </row>
    <row r="56" ht="15.75" customHeight="1">
      <c r="A56" s="9"/>
      <c r="B56" s="9"/>
      <c r="C56" s="9"/>
      <c r="D56" s="9"/>
      <c r="E56" s="9"/>
      <c r="F56" s="9"/>
      <c r="G56" s="9"/>
      <c r="H56" s="9"/>
      <c r="I56" s="9"/>
      <c r="J56" s="9"/>
      <c r="K56" s="9"/>
    </row>
    <row r="57" ht="15.75" customHeight="1">
      <c r="A57" s="9"/>
      <c r="B57" s="9"/>
      <c r="C57" s="9"/>
      <c r="D57" s="9"/>
      <c r="E57" s="9"/>
      <c r="F57" s="9"/>
      <c r="G57" s="9"/>
      <c r="H57" s="9"/>
      <c r="I57" s="9"/>
      <c r="J57" s="9"/>
      <c r="K57" s="9"/>
    </row>
    <row r="58" ht="15.75" customHeight="1">
      <c r="A58" s="9"/>
      <c r="B58" s="9"/>
      <c r="C58" s="9"/>
      <c r="D58" s="9"/>
      <c r="E58" s="9"/>
      <c r="F58" s="9"/>
      <c r="G58" s="9"/>
      <c r="H58" s="9"/>
      <c r="I58" s="9"/>
      <c r="J58" s="9"/>
      <c r="K58" s="9"/>
    </row>
    <row r="59" ht="15.75" customHeight="1">
      <c r="A59" s="9"/>
      <c r="B59" s="9"/>
      <c r="C59" s="9"/>
      <c r="D59" s="9"/>
      <c r="E59" s="9"/>
      <c r="F59" s="9"/>
      <c r="G59" s="9"/>
      <c r="H59" s="9"/>
      <c r="I59" s="9"/>
      <c r="J59" s="9"/>
      <c r="K59" s="9"/>
    </row>
    <row r="60" ht="15.75" customHeight="1">
      <c r="A60" s="9"/>
      <c r="B60" s="9"/>
      <c r="C60" s="9"/>
      <c r="D60" s="9"/>
      <c r="E60" s="9"/>
      <c r="F60" s="9"/>
      <c r="G60" s="9"/>
      <c r="H60" s="9"/>
      <c r="I60" s="9"/>
      <c r="J60" s="9"/>
      <c r="K60" s="9"/>
    </row>
    <row r="61" ht="15.75" customHeight="1">
      <c r="A61" s="9"/>
      <c r="B61" s="9"/>
      <c r="C61" s="9"/>
      <c r="D61" s="9"/>
      <c r="E61" s="9"/>
      <c r="F61" s="9"/>
      <c r="G61" s="9"/>
      <c r="H61" s="9"/>
      <c r="I61" s="9"/>
      <c r="J61" s="9"/>
      <c r="K61" s="9"/>
    </row>
    <row r="62" ht="15.75" customHeight="1">
      <c r="A62" s="9"/>
      <c r="B62" s="9"/>
      <c r="C62" s="9"/>
      <c r="D62" s="9"/>
      <c r="E62" s="9"/>
      <c r="F62" s="9"/>
      <c r="G62" s="9"/>
      <c r="H62" s="9"/>
      <c r="I62" s="9"/>
      <c r="J62" s="9"/>
      <c r="K62" s="9"/>
    </row>
    <row r="63" ht="15.75" customHeight="1">
      <c r="A63" s="9"/>
      <c r="B63" s="9"/>
      <c r="C63" s="9"/>
      <c r="D63" s="9"/>
      <c r="E63" s="9"/>
      <c r="F63" s="9"/>
      <c r="G63" s="9"/>
      <c r="H63" s="9"/>
      <c r="I63" s="9"/>
      <c r="J63" s="9"/>
      <c r="K63" s="9"/>
    </row>
    <row r="64" ht="15.75" customHeight="1">
      <c r="A64" s="9"/>
      <c r="B64" s="9"/>
      <c r="C64" s="9"/>
      <c r="D64" s="9"/>
      <c r="E64" s="9"/>
      <c r="F64" s="9"/>
      <c r="G64" s="9"/>
      <c r="H64" s="9"/>
      <c r="I64" s="9"/>
      <c r="J64" s="9"/>
      <c r="K64" s="9"/>
    </row>
    <row r="65" ht="15.75" customHeight="1">
      <c r="A65" s="9"/>
      <c r="B65" s="9"/>
      <c r="C65" s="9"/>
      <c r="D65" s="9"/>
      <c r="E65" s="9"/>
      <c r="F65" s="9"/>
      <c r="G65" s="9"/>
      <c r="H65" s="9"/>
      <c r="I65" s="9"/>
      <c r="J65" s="9"/>
      <c r="K65" s="9"/>
    </row>
    <row r="66" ht="15.75" customHeight="1">
      <c r="A66" s="9"/>
      <c r="B66" s="9"/>
      <c r="C66" s="9"/>
      <c r="D66" s="9"/>
      <c r="E66" s="9"/>
      <c r="F66" s="9"/>
      <c r="G66" s="9"/>
      <c r="H66" s="9"/>
      <c r="I66" s="9"/>
      <c r="J66" s="9"/>
      <c r="K66" s="9"/>
    </row>
    <row r="67" ht="15.75" customHeight="1">
      <c r="A67" s="9"/>
      <c r="B67" s="9"/>
      <c r="C67" s="9"/>
      <c r="D67" s="9"/>
      <c r="E67" s="9"/>
      <c r="F67" s="9"/>
      <c r="G67" s="9"/>
      <c r="H67" s="9"/>
      <c r="I67" s="9"/>
      <c r="J67" s="9"/>
      <c r="K67" s="9"/>
    </row>
    <row r="68" ht="15.75" customHeight="1">
      <c r="A68" s="9"/>
      <c r="B68" s="9"/>
      <c r="C68" s="9"/>
      <c r="D68" s="9"/>
      <c r="E68" s="9"/>
      <c r="F68" s="9"/>
      <c r="G68" s="9"/>
      <c r="H68" s="9"/>
      <c r="I68" s="9"/>
      <c r="J68" s="9"/>
      <c r="K68" s="9"/>
    </row>
    <row r="69" ht="15.75" customHeight="1">
      <c r="A69" s="9"/>
      <c r="B69" s="9"/>
      <c r="C69" s="9"/>
      <c r="D69" s="9"/>
      <c r="E69" s="9"/>
      <c r="F69" s="9"/>
      <c r="G69" s="9"/>
      <c r="H69" s="9"/>
      <c r="I69" s="9"/>
      <c r="J69" s="9"/>
      <c r="K69" s="9"/>
    </row>
    <row r="70" ht="15.75" customHeight="1">
      <c r="A70" s="9"/>
      <c r="B70" s="9"/>
      <c r="C70" s="9"/>
      <c r="D70" s="9"/>
      <c r="E70" s="9"/>
      <c r="F70" s="9"/>
      <c r="G70" s="9"/>
      <c r="H70" s="9"/>
      <c r="I70" s="9"/>
      <c r="J70" s="9"/>
      <c r="K70" s="9"/>
    </row>
    <row r="71" ht="15.75" customHeight="1">
      <c r="A71" s="9"/>
      <c r="B71" s="9"/>
      <c r="C71" s="9"/>
      <c r="D71" s="9"/>
      <c r="E71" s="9"/>
      <c r="F71" s="9"/>
      <c r="G71" s="9"/>
      <c r="H71" s="9"/>
      <c r="I71" s="9"/>
      <c r="J71" s="9"/>
      <c r="K71" s="9"/>
    </row>
    <row r="72" ht="15.75" customHeight="1">
      <c r="A72" s="9"/>
      <c r="B72" s="9"/>
      <c r="C72" s="9"/>
      <c r="D72" s="9"/>
      <c r="E72" s="9"/>
      <c r="F72" s="9"/>
      <c r="G72" s="9"/>
      <c r="H72" s="9"/>
      <c r="I72" s="9"/>
      <c r="J72" s="9"/>
      <c r="K72" s="9"/>
    </row>
    <row r="73" ht="15.75" customHeight="1">
      <c r="A73" s="9"/>
      <c r="B73" s="9"/>
      <c r="C73" s="9"/>
      <c r="D73" s="9"/>
      <c r="E73" s="9"/>
      <c r="F73" s="9"/>
      <c r="G73" s="9"/>
      <c r="H73" s="9"/>
      <c r="I73" s="9"/>
      <c r="J73" s="9"/>
      <c r="K73" s="9"/>
    </row>
    <row r="74" ht="15.75" customHeight="1">
      <c r="A74" s="9"/>
      <c r="B74" s="9"/>
      <c r="C74" s="9"/>
      <c r="D74" s="9"/>
      <c r="E74" s="9"/>
      <c r="F74" s="9"/>
      <c r="G74" s="9"/>
      <c r="H74" s="9"/>
      <c r="I74" s="9"/>
      <c r="J74" s="9"/>
      <c r="K74" s="9"/>
    </row>
    <row r="75" ht="15.75" customHeight="1">
      <c r="A75" s="9"/>
      <c r="B75" s="9"/>
      <c r="C75" s="9"/>
      <c r="D75" s="9"/>
      <c r="E75" s="9"/>
      <c r="F75" s="9"/>
      <c r="G75" s="9"/>
      <c r="H75" s="9"/>
      <c r="I75" s="9"/>
      <c r="J75" s="9"/>
      <c r="K75" s="9"/>
    </row>
    <row r="76" ht="15.75" customHeight="1">
      <c r="A76" s="9"/>
      <c r="B76" s="9"/>
      <c r="C76" s="9"/>
      <c r="D76" s="9"/>
      <c r="E76" s="9"/>
      <c r="F76" s="9"/>
      <c r="G76" s="9"/>
      <c r="H76" s="9"/>
      <c r="I76" s="9"/>
      <c r="J76" s="9"/>
      <c r="K76" s="9"/>
    </row>
    <row r="77" ht="15.75" customHeight="1">
      <c r="A77" s="9"/>
      <c r="B77" s="9"/>
      <c r="C77" s="9"/>
      <c r="D77" s="9"/>
      <c r="E77" s="9"/>
      <c r="F77" s="9"/>
      <c r="G77" s="9"/>
      <c r="H77" s="9"/>
      <c r="I77" s="9"/>
      <c r="J77" s="9"/>
      <c r="K77" s="9"/>
    </row>
    <row r="78" ht="15.75" customHeight="1">
      <c r="A78" s="9"/>
      <c r="B78" s="9"/>
      <c r="C78" s="9"/>
      <c r="D78" s="9"/>
      <c r="E78" s="9"/>
      <c r="F78" s="9"/>
      <c r="G78" s="9"/>
      <c r="H78" s="9"/>
      <c r="I78" s="9"/>
      <c r="J78" s="9"/>
      <c r="K78" s="9"/>
    </row>
    <row r="79" ht="15.75" customHeight="1">
      <c r="A79" s="9"/>
      <c r="B79" s="9"/>
      <c r="C79" s="9"/>
      <c r="D79" s="9"/>
      <c r="E79" s="9"/>
      <c r="F79" s="9"/>
      <c r="G79" s="9"/>
      <c r="H79" s="9"/>
      <c r="I79" s="9"/>
      <c r="J79" s="9"/>
      <c r="K79" s="9"/>
    </row>
    <row r="80" ht="15.75" customHeight="1">
      <c r="A80" s="9"/>
      <c r="B80" s="9"/>
      <c r="C80" s="9"/>
      <c r="D80" s="9"/>
      <c r="E80" s="9"/>
      <c r="F80" s="9"/>
      <c r="G80" s="9"/>
      <c r="H80" s="9"/>
      <c r="I80" s="9"/>
      <c r="J80" s="9"/>
      <c r="K80" s="9"/>
    </row>
    <row r="81" ht="15.75" customHeight="1">
      <c r="A81" s="9"/>
      <c r="B81" s="9"/>
      <c r="C81" s="9"/>
      <c r="D81" s="9"/>
      <c r="E81" s="9"/>
      <c r="F81" s="9"/>
      <c r="G81" s="9"/>
      <c r="H81" s="9"/>
      <c r="I81" s="9"/>
      <c r="J81" s="9"/>
      <c r="K81" s="9"/>
    </row>
    <row r="82" ht="15.75" customHeight="1">
      <c r="A82" s="9"/>
      <c r="B82" s="9"/>
      <c r="C82" s="9"/>
      <c r="D82" s="9"/>
      <c r="E82" s="9"/>
      <c r="F82" s="9"/>
      <c r="G82" s="9"/>
      <c r="H82" s="9"/>
      <c r="I82" s="9"/>
      <c r="J82" s="9"/>
      <c r="K82" s="9"/>
    </row>
    <row r="83" ht="15.75" customHeight="1">
      <c r="A83" s="9"/>
      <c r="B83" s="9"/>
      <c r="C83" s="9"/>
      <c r="D83" s="9"/>
      <c r="E83" s="9"/>
      <c r="F83" s="9"/>
      <c r="G83" s="9"/>
      <c r="H83" s="9"/>
      <c r="I83" s="9"/>
      <c r="J83" s="9"/>
      <c r="K83" s="9"/>
    </row>
    <row r="84" ht="15.75" customHeight="1">
      <c r="A84" s="9"/>
      <c r="B84" s="9"/>
      <c r="C84" s="9"/>
      <c r="D84" s="9"/>
      <c r="E84" s="9"/>
      <c r="F84" s="9"/>
      <c r="G84" s="9"/>
      <c r="H84" s="9"/>
      <c r="I84" s="9"/>
      <c r="J84" s="9"/>
      <c r="K84" s="9"/>
    </row>
    <row r="85" ht="15.75" customHeight="1">
      <c r="A85" s="9"/>
      <c r="B85" s="9"/>
      <c r="C85" s="9"/>
      <c r="D85" s="9"/>
      <c r="E85" s="9"/>
      <c r="F85" s="9"/>
      <c r="G85" s="9"/>
      <c r="H85" s="9"/>
      <c r="I85" s="9"/>
      <c r="J85" s="9"/>
      <c r="K85" s="9"/>
    </row>
    <row r="86" ht="15.75" customHeight="1">
      <c r="A86" s="9"/>
      <c r="B86" s="9"/>
      <c r="C86" s="9"/>
      <c r="D86" s="9"/>
      <c r="E86" s="9"/>
      <c r="F86" s="9"/>
      <c r="G86" s="9"/>
      <c r="H86" s="9"/>
      <c r="I86" s="9"/>
      <c r="J86" s="9"/>
      <c r="K86" s="9"/>
    </row>
    <row r="87" ht="15.75" customHeight="1">
      <c r="A87" s="9"/>
      <c r="B87" s="9"/>
      <c r="C87" s="9"/>
      <c r="D87" s="9"/>
      <c r="E87" s="9"/>
      <c r="F87" s="9"/>
      <c r="G87" s="9"/>
      <c r="H87" s="9"/>
      <c r="I87" s="9"/>
      <c r="J87" s="9"/>
      <c r="K87" s="9"/>
    </row>
    <row r="88" ht="15.75" customHeight="1">
      <c r="A88" s="9"/>
      <c r="B88" s="9"/>
      <c r="C88" s="9"/>
      <c r="D88" s="9"/>
      <c r="E88" s="9"/>
      <c r="F88" s="9"/>
      <c r="G88" s="9"/>
      <c r="H88" s="9"/>
      <c r="I88" s="9"/>
      <c r="J88" s="9"/>
      <c r="K88" s="9"/>
    </row>
    <row r="89" ht="15.75" customHeight="1">
      <c r="A89" s="9"/>
      <c r="B89" s="9"/>
      <c r="C89" s="9"/>
      <c r="D89" s="9"/>
      <c r="E89" s="9"/>
      <c r="F89" s="9"/>
      <c r="G89" s="9"/>
      <c r="H89" s="9"/>
      <c r="I89" s="9"/>
      <c r="J89" s="9"/>
      <c r="K89" s="9"/>
    </row>
    <row r="90" ht="15.75" customHeight="1">
      <c r="A90" s="9"/>
      <c r="B90" s="9"/>
      <c r="C90" s="9"/>
      <c r="D90" s="9"/>
      <c r="E90" s="9"/>
      <c r="F90" s="9"/>
      <c r="G90" s="9"/>
      <c r="H90" s="9"/>
      <c r="I90" s="9"/>
      <c r="J90" s="9"/>
      <c r="K90" s="9"/>
    </row>
    <row r="91" ht="15.75" customHeight="1">
      <c r="A91" s="9"/>
      <c r="B91" s="9"/>
      <c r="C91" s="9"/>
      <c r="D91" s="9"/>
      <c r="E91" s="9"/>
      <c r="F91" s="9"/>
      <c r="G91" s="9"/>
      <c r="H91" s="9"/>
      <c r="I91" s="9"/>
      <c r="J91" s="9"/>
      <c r="K91" s="9"/>
    </row>
    <row r="92" ht="15.75" customHeight="1">
      <c r="A92" s="9"/>
      <c r="B92" s="9"/>
      <c r="C92" s="9"/>
      <c r="D92" s="9"/>
      <c r="E92" s="9"/>
      <c r="F92" s="9"/>
      <c r="G92" s="9"/>
      <c r="H92" s="9"/>
      <c r="I92" s="9"/>
      <c r="J92" s="9"/>
      <c r="K92" s="9"/>
    </row>
    <row r="93" ht="15.75" customHeight="1">
      <c r="A93" s="9"/>
      <c r="B93" s="9"/>
      <c r="C93" s="9"/>
      <c r="D93" s="9"/>
      <c r="E93" s="9"/>
      <c r="F93" s="9"/>
      <c r="G93" s="9"/>
      <c r="H93" s="9"/>
      <c r="I93" s="9"/>
      <c r="J93" s="9"/>
      <c r="K93" s="9"/>
    </row>
    <row r="94" ht="15.75" customHeight="1">
      <c r="A94" s="9"/>
      <c r="B94" s="9"/>
      <c r="C94" s="9"/>
      <c r="D94" s="9"/>
      <c r="E94" s="9"/>
      <c r="F94" s="9"/>
      <c r="G94" s="9"/>
      <c r="H94" s="9"/>
      <c r="I94" s="9"/>
      <c r="J94" s="9"/>
      <c r="K94" s="9"/>
    </row>
    <row r="95" ht="15.75" customHeight="1">
      <c r="A95" s="9"/>
      <c r="B95" s="9"/>
      <c r="C95" s="9"/>
      <c r="D95" s="9"/>
      <c r="E95" s="9"/>
      <c r="F95" s="9"/>
      <c r="G95" s="9"/>
      <c r="H95" s="9"/>
      <c r="I95" s="9"/>
      <c r="J95" s="9"/>
      <c r="K95" s="9"/>
    </row>
    <row r="96" ht="15.75" customHeight="1">
      <c r="A96" s="9"/>
      <c r="B96" s="9"/>
      <c r="C96" s="9"/>
      <c r="D96" s="9"/>
      <c r="E96" s="9"/>
      <c r="F96" s="9"/>
      <c r="G96" s="9"/>
      <c r="H96" s="9"/>
      <c r="I96" s="9"/>
      <c r="J96" s="9"/>
      <c r="K96" s="9"/>
    </row>
    <row r="97" ht="15.75" customHeight="1">
      <c r="A97" s="9"/>
      <c r="B97" s="9"/>
      <c r="C97" s="9"/>
      <c r="D97" s="9"/>
      <c r="E97" s="9"/>
      <c r="F97" s="9"/>
      <c r="G97" s="9"/>
      <c r="H97" s="9"/>
      <c r="I97" s="9"/>
      <c r="J97" s="9"/>
      <c r="K97" s="9"/>
    </row>
    <row r="98" ht="15.75" customHeight="1">
      <c r="A98" s="9"/>
      <c r="B98" s="9"/>
      <c r="C98" s="9"/>
      <c r="D98" s="9"/>
      <c r="E98" s="9"/>
      <c r="F98" s="9"/>
      <c r="G98" s="9"/>
      <c r="H98" s="9"/>
      <c r="I98" s="9"/>
      <c r="J98" s="9"/>
      <c r="K98" s="9"/>
    </row>
    <row r="99" ht="15.75" customHeight="1">
      <c r="A99" s="9"/>
      <c r="B99" s="9"/>
      <c r="C99" s="9"/>
      <c r="D99" s="9"/>
      <c r="E99" s="9"/>
      <c r="F99" s="9"/>
      <c r="G99" s="9"/>
      <c r="H99" s="9"/>
      <c r="I99" s="9"/>
      <c r="J99" s="9"/>
      <c r="K99" s="9"/>
    </row>
    <row r="100" ht="15.75" customHeight="1">
      <c r="A100" s="9"/>
      <c r="B100" s="9"/>
      <c r="C100" s="9"/>
      <c r="D100" s="9"/>
      <c r="E100" s="9"/>
      <c r="F100" s="9"/>
      <c r="G100" s="9"/>
      <c r="H100" s="9"/>
      <c r="I100" s="9"/>
      <c r="J100" s="9"/>
      <c r="K100" s="9"/>
    </row>
  </sheetData>
  <mergeCells count="4">
    <mergeCell ref="B1:C1"/>
    <mergeCell ref="B2:C2"/>
    <mergeCell ref="B3:C3"/>
    <mergeCell ref="B5:C5"/>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0"/>
  <cols>
    <col customWidth="1" min="1" max="1" width="22.57"/>
    <col customWidth="1" min="2" max="2" width="12.71"/>
    <col customWidth="1" min="3" max="12" width="8.0"/>
  </cols>
  <sheetData>
    <row r="1" ht="61.5" customHeight="1">
      <c r="A1" s="4" t="s">
        <v>72</v>
      </c>
    </row>
    <row r="2" ht="12.75" customHeight="1">
      <c r="A2" t="s">
        <v>73</v>
      </c>
    </row>
    <row r="3" ht="12.75" customHeight="1"/>
    <row r="4" ht="12.75" customHeight="1">
      <c r="A4" t="s">
        <v>74</v>
      </c>
      <c r="B4" s="54" t="str">
        <f>35000000-(100*4000000/25)</f>
        <v>$19,000,000</v>
      </c>
    </row>
    <row r="5" ht="12.75" customHeight="1"/>
    <row r="6" ht="12.75" customHeight="1"/>
    <row r="7" ht="12.75" customHeight="1">
      <c r="A7" t="s">
        <v>75</v>
      </c>
    </row>
    <row r="8" ht="12.75" customHeight="1"/>
    <row r="9" ht="12.75" customHeight="1">
      <c r="A9" t="s">
        <v>74</v>
      </c>
      <c r="B9" s="54" t="str">
        <f>35000000-(100*4000000/90)</f>
        <v>$30,555,556</v>
      </c>
    </row>
    <row r="10" ht="12.75" customHeight="1"/>
    <row r="11" ht="12.75" customHeight="1"/>
    <row r="12" ht="12.75" customHeight="1">
      <c r="A12" t="s">
        <v>76</v>
      </c>
    </row>
    <row r="13" ht="12.75" customHeight="1"/>
    <row r="14" ht="84.0" customHeight="1">
      <c r="A14" s="55" t="s">
        <v>77</v>
      </c>
      <c r="B14" s="56"/>
      <c r="C14" s="56"/>
      <c r="D14" s="56"/>
      <c r="E14" s="56"/>
      <c r="F14" s="56"/>
      <c r="G14" s="56"/>
      <c r="H14" s="56"/>
      <c r="I14" s="56"/>
      <c r="J14" s="57"/>
    </row>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sheetData>
  <mergeCells count="2">
    <mergeCell ref="A1:L1"/>
    <mergeCell ref="A14:J14"/>
  </mergeCells>
  <printOptions/>
  <pageMargins bottom="0.75" footer="0.0" header="0.0" left="0.7" right="0.7" top="0.75"/>
  <pageSetup orientation="landscape"/>
  <drawing r:id="rId1"/>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4">
      <vt:variant>
        <vt:lpstr>Worksheets</vt:lpstr>
      </vt:variant>
      <vt:variant>
        <vt:i4>4</vt:i4>
      </vt:variant>
      <vt:variant>
        <vt:lpstr>Named Ranges</vt:lpstr>
      </vt:variant>
      <vt:variant>
        <vt:i4>1</vt:i4>
      </vt:variant>
    </vt:vector>
  </HeadingPairs>
  <TitlesOfParts>
    <vt:vector baseType="lpstr" size="5">
      <vt:lpstr>Instructions</vt:lpstr>
      <vt:lpstr>Q1</vt:lpstr>
      <vt:lpstr>Q2</vt:lpstr>
      <vt:lpstr>Q3</vt:lpstr>
      <vt:lpstr>'Q2'!Print_Area</vt:lpstr>
    </vt:vector>
  </TitlesOfParts>
  <LinksUpToDate>false</LinksUpToDate>
  <SharedDoc>false</SharedDoc>
  <HyperlinksChanged>false</HyperlinksChanged>
  <Application>Microsoft Excel</Application>
  <AppVersion>16.0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2019-11-18T00:55:20Z</dcterms:created>
  <dc:creator/>
  <cp:lastModifiedBy/>
  <dcterms:modified xsi:type="dcterms:W3CDTF">2019-11-18T00:55:25Z</dcterms:modified>
</cp:coreProperties>
</file>